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<sst xmlns="http://schemas.openxmlformats.org/spreadsheetml/2006/main" count="44" uniqueCount="43">
  <si>
    <t>ROMÂNIA</t>
  </si>
  <si>
    <t>ANEXA  NR 1  LA HOTĂRÂREA NR. 42/2024</t>
  </si>
  <si>
    <t>JUDEȚUL HUNEDOARA</t>
  </si>
  <si>
    <t>MUNICIPIUL HUNEDOARA</t>
  </si>
  <si>
    <t>CONSILIUL LOCAL</t>
  </si>
  <si>
    <t>ORGANIGRAMA DIRECTIEI DE ASISTENTA SOCIALA DIN SUBORDINEA CONSILIULUI LOCAL HUNEDOARA</t>
  </si>
  <si>
    <t>Nr. Total de functii publice</t>
  </si>
  <si>
    <t>Nr. Total de functii publice de conducere</t>
  </si>
  <si>
    <t>Nr. Total de functii publice de executie</t>
  </si>
  <si>
    <t>Nr. Total de functii contractuale</t>
  </si>
  <si>
    <t>PRIMAR</t>
  </si>
  <si>
    <t>Nr.Total de functii contractuale de conducere</t>
  </si>
  <si>
    <t>Nr. Total de functii contractuale de executie</t>
  </si>
  <si>
    <t>VICEPRIMAR</t>
  </si>
  <si>
    <t>NR.TOTAL FUNCTII IN INSTITUTIE</t>
  </si>
  <si>
    <r>
      <t xml:space="preserve">Asistenti personali ai persoanelor cu handicap grav- </t>
    </r>
    <r>
      <rPr>
        <b/>
        <sz val="9"/>
        <color indexed="8"/>
        <rFont val="Times New Roman"/>
        <family val="1"/>
      </rPr>
      <t>nr. nelimitat</t>
    </r>
  </si>
  <si>
    <r>
      <t>DIRECTOR EXECUTIV</t>
    </r>
    <r>
      <rPr>
        <b/>
        <sz val="11"/>
        <color indexed="8"/>
        <rFont val="Calibri"/>
        <family val="2"/>
      </rPr>
      <t xml:space="preserve"> </t>
    </r>
  </si>
  <si>
    <t>SERVICIUL DE BENEFICII SOCIALE, INTERVENȚIE ÎN SITUAȚII DE URGENȚĂ, PROTECȚIA COPILULUI ȘI ADULTULUI</t>
  </si>
  <si>
    <t>SERVICIUL DE MONITORIZARE A PERSOANELOR CU DIZABILITĂȚI ȘI A ASISTENȚILOR PERSONALI</t>
  </si>
  <si>
    <t>COMPARTIMENTUL RESURSE UMANE, BUGET-FINANȚE</t>
  </si>
  <si>
    <t>SERVICIUL DE ASISTENȚĂ MEDICALĂ ÎN UNITĂȚILE DE ÎNVĂȚĂMÂNT</t>
  </si>
  <si>
    <t>COMPARTIMENTUL  DE EVIDENȚĂ, MONITORIZARE ȘI PLATA BENEFICIILOR SOCIALE</t>
  </si>
  <si>
    <t>COMPARTIMENTUL ASISTENTI PERSONALI  AI PERSOANELOR CU HANDICAP (Nr. nelimitat)</t>
  </si>
  <si>
    <t>COMPARTIMENTUL JURIDIC, CONTENCIOS ȘI ACHIZIȚII PUBLICE</t>
  </si>
  <si>
    <t>COMPARTIMENTUL MEDICI DIN UNITĂȚILE DE ÎNVĂȚĂMÂNT</t>
  </si>
  <si>
    <t>COMPARTIMENTUL PROTECȚIA COPILULUI, ADULTULUI ȘI DE INTERVENTIE IN SITUATII DE URGENȚĂ</t>
  </si>
  <si>
    <t>COMPARTIMENTUL STRATEGII, PROIECTE ȘI DEZVALTARE A SERVICIILOR SOCIALE</t>
  </si>
  <si>
    <t>COMPARTIMENTUL ADMINISTRATIV, REGISTRATURĂ ȘI RELAȚII CU PUBLICUL</t>
  </si>
  <si>
    <t>COMPARTIMENTUL ASISTENTI MEDICALI DIN UNITĂȚILE DE ÎNVĂȚĂMÂNT</t>
  </si>
  <si>
    <t>CENTRUL INTERACTIV DE EDUCAȚIE NONFORMALĂ ȘI VOLUNTARIAT</t>
  </si>
  <si>
    <t xml:space="preserve"> COMPARTIMENTUL MEDICI DENTISTI DIN UNITĂȚILE DE ÎNVĂȚĂMÂNT</t>
  </si>
  <si>
    <t>COMPARTIMENTUL SERVICIUL DE ÎNGRIJIRE ȘI ASISTENȚĂ LA DOMICILIU</t>
  </si>
  <si>
    <t>COMPARTIMENTUL ,,SERVICIUL DE ASISTENȚĂ COMUNITARĂ"</t>
  </si>
  <si>
    <t>COMPARTIMENTUL ASISTENTI MEDICALI DIN CABINETE MEDICALE DENTARE DIN UNITĂȚLE DE ÎNVĂȚĂMÂNT</t>
  </si>
  <si>
    <t>CENTRUL DE RECREERE PENSIONARI</t>
  </si>
  <si>
    <t>ADĂPOSTUL DE URGENȚĂ PE TIMP DE NOAPTE</t>
  </si>
  <si>
    <t>COMPARTIMENTUL ASISTENȚĂ MEDICALĂ DIN CREȘELE PUBLICE</t>
  </si>
  <si>
    <t>Hunedoara la, 09.02.2024</t>
  </si>
  <si>
    <t>CONTRASEMNEAZĂ</t>
  </si>
  <si>
    <t>Președinte de Ședință</t>
  </si>
  <si>
    <t>SECRETAR GENERAL</t>
  </si>
  <si>
    <t xml:space="preserve">            Maria Cristea</t>
  </si>
  <si>
    <t xml:space="preserve"> MILITON DĂNUȚ LASLĂU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</si>
</sst>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1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17</xdr:row>
      <xdr:rowOff>19050</xdr:rowOff>
    </xdr:from>
    <xdr:to>
      <xdr:col>10</xdr:col>
      <xdr:colOff>838200</xdr:colOff>
      <xdr:row>18</xdr:row>
      <xdr:rowOff>9525</xdr:rowOff>
    </xdr:to>
    <xdr:sp>
      <xdr:nvSpPr>
        <xdr:cNvPr id="1" name="Conector drept cu săgeată 4"/>
        <xdr:cNvSpPr>
          <a:spLocks/>
        </xdr:cNvSpPr>
      </xdr:nvSpPr>
      <xdr:spPr>
        <a:xfrm>
          <a:off x="7896225" y="3343275"/>
          <a:ext cx="0" cy="1809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15</xdr:row>
      <xdr:rowOff>247650</xdr:rowOff>
    </xdr:from>
    <xdr:to>
      <xdr:col>2</xdr:col>
      <xdr:colOff>1076325</xdr:colOff>
      <xdr:row>18</xdr:row>
      <xdr:rowOff>28575</xdr:rowOff>
    </xdr:to>
    <xdr:sp>
      <xdr:nvSpPr>
        <xdr:cNvPr id="2" name="Conector drept cu săgeată 50"/>
        <xdr:cNvSpPr>
          <a:spLocks/>
        </xdr:cNvSpPr>
      </xdr:nvSpPr>
      <xdr:spPr>
        <a:xfrm>
          <a:off x="1685925" y="3086100"/>
          <a:ext cx="0" cy="4572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19050</xdr:colOff>
      <xdr:row>19</xdr:row>
      <xdr:rowOff>28575</xdr:rowOff>
    </xdr:from>
    <xdr:to>
      <xdr:col>18</xdr:col>
      <xdr:colOff>19050</xdr:colOff>
      <xdr:row>40</xdr:row>
      <xdr:rowOff>66675</xdr:rowOff>
    </xdr:to>
    <xdr:sp>
      <xdr:nvSpPr>
        <xdr:cNvPr id="3" name="Conector drept 66"/>
        <xdr:cNvSpPr>
          <a:spLocks/>
        </xdr:cNvSpPr>
      </xdr:nvSpPr>
      <xdr:spPr>
        <a:xfrm>
          <a:off x="11668125" y="3733800"/>
          <a:ext cx="0" cy="43910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695325</xdr:colOff>
      <xdr:row>15</xdr:row>
      <xdr:rowOff>200025</xdr:rowOff>
    </xdr:from>
    <xdr:to>
      <xdr:col>15</xdr:col>
      <xdr:colOff>704850</xdr:colOff>
      <xdr:row>18</xdr:row>
      <xdr:rowOff>19050</xdr:rowOff>
    </xdr:to>
    <xdr:sp>
      <xdr:nvSpPr>
        <xdr:cNvPr id="4" name="Conector drept cu săgeată 4"/>
        <xdr:cNvSpPr>
          <a:spLocks/>
        </xdr:cNvSpPr>
      </xdr:nvSpPr>
      <xdr:spPr>
        <a:xfrm>
          <a:off x="10344150" y="3038475"/>
          <a:ext cx="9525" cy="4953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809625</xdr:colOff>
      <xdr:row>12</xdr:row>
      <xdr:rowOff>19050</xdr:rowOff>
    </xdr:from>
    <xdr:to>
      <xdr:col>10</xdr:col>
      <xdr:colOff>819150</xdr:colOff>
      <xdr:row>14</xdr:row>
      <xdr:rowOff>19050</xdr:rowOff>
    </xdr:to>
    <xdr:sp>
      <xdr:nvSpPr>
        <xdr:cNvPr id="5" name="Conector drept cu săgeată 4"/>
        <xdr:cNvSpPr>
          <a:spLocks/>
        </xdr:cNvSpPr>
      </xdr:nvSpPr>
      <xdr:spPr>
        <a:xfrm flipH="1">
          <a:off x="7867650" y="2286000"/>
          <a:ext cx="9525" cy="3810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15</xdr:row>
      <xdr:rowOff>219075</xdr:rowOff>
    </xdr:from>
    <xdr:to>
      <xdr:col>9</xdr:col>
      <xdr:colOff>342900</xdr:colOff>
      <xdr:row>15</xdr:row>
      <xdr:rowOff>238125</xdr:rowOff>
    </xdr:to>
    <xdr:sp>
      <xdr:nvSpPr>
        <xdr:cNvPr id="6" name="Conector drept 62"/>
        <xdr:cNvSpPr>
          <a:spLocks/>
        </xdr:cNvSpPr>
      </xdr:nvSpPr>
      <xdr:spPr>
        <a:xfrm flipH="1">
          <a:off x="1685925" y="3057525"/>
          <a:ext cx="5362575" cy="1905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9525</xdr:colOff>
      <xdr:row>19</xdr:row>
      <xdr:rowOff>123825</xdr:rowOff>
    </xdr:from>
    <xdr:to>
      <xdr:col>1</xdr:col>
      <xdr:colOff>295275</xdr:colOff>
      <xdr:row>19</xdr:row>
      <xdr:rowOff>123825</xdr:rowOff>
    </xdr:to>
    <xdr:sp>
      <xdr:nvSpPr>
        <xdr:cNvPr id="7" name="Conector drept 9"/>
        <xdr:cNvSpPr>
          <a:spLocks/>
        </xdr:cNvSpPr>
      </xdr:nvSpPr>
      <xdr:spPr>
        <a:xfrm>
          <a:off x="304800" y="3829050"/>
          <a:ext cx="285750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714375</xdr:colOff>
      <xdr:row>20</xdr:row>
      <xdr:rowOff>219075</xdr:rowOff>
    </xdr:from>
    <xdr:to>
      <xdr:col>15</xdr:col>
      <xdr:colOff>714375</xdr:colOff>
      <xdr:row>22</xdr:row>
      <xdr:rowOff>38100</xdr:rowOff>
    </xdr:to>
    <xdr:sp>
      <xdr:nvSpPr>
        <xdr:cNvPr id="8" name="Conector drept cu săgeată 4"/>
        <xdr:cNvSpPr>
          <a:spLocks/>
        </xdr:cNvSpPr>
      </xdr:nvSpPr>
      <xdr:spPr>
        <a:xfrm>
          <a:off x="10363200" y="4152900"/>
          <a:ext cx="0" cy="2286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1076325</xdr:colOff>
      <xdr:row>21</xdr:row>
      <xdr:rowOff>19050</xdr:rowOff>
    </xdr:from>
    <xdr:to>
      <xdr:col>2</xdr:col>
      <xdr:colOff>1076325</xdr:colOff>
      <xdr:row>22</xdr:row>
      <xdr:rowOff>38100</xdr:rowOff>
    </xdr:to>
    <xdr:sp>
      <xdr:nvSpPr>
        <xdr:cNvPr id="9" name="Conector drept cu săgeată 4"/>
        <xdr:cNvSpPr>
          <a:spLocks/>
        </xdr:cNvSpPr>
      </xdr:nvSpPr>
      <xdr:spPr>
        <a:xfrm>
          <a:off x="1685925" y="4171950"/>
          <a:ext cx="0" cy="2095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24</xdr:row>
      <xdr:rowOff>47625</xdr:rowOff>
    </xdr:from>
    <xdr:to>
      <xdr:col>13</xdr:col>
      <xdr:colOff>66675</xdr:colOff>
      <xdr:row>24</xdr:row>
      <xdr:rowOff>47625</xdr:rowOff>
    </xdr:to>
    <xdr:sp>
      <xdr:nvSpPr>
        <xdr:cNvPr id="10" name="Conector drept cu săgeată 4"/>
        <xdr:cNvSpPr>
          <a:spLocks/>
        </xdr:cNvSpPr>
      </xdr:nvSpPr>
      <xdr:spPr>
        <a:xfrm flipH="1">
          <a:off x="9048750" y="4772025"/>
          <a:ext cx="2667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238125</xdr:colOff>
      <xdr:row>15</xdr:row>
      <xdr:rowOff>238125</xdr:rowOff>
    </xdr:from>
    <xdr:to>
      <xdr:col>5</xdr:col>
      <xdr:colOff>28575</xdr:colOff>
      <xdr:row>39</xdr:row>
      <xdr:rowOff>95250</xdr:rowOff>
    </xdr:to>
    <xdr:sp>
      <xdr:nvSpPr>
        <xdr:cNvPr id="11" name="Conector drept 66"/>
        <xdr:cNvSpPr>
          <a:spLocks/>
        </xdr:cNvSpPr>
      </xdr:nvSpPr>
      <xdr:spPr>
        <a:xfrm flipH="1">
          <a:off x="3505200" y="3076575"/>
          <a:ext cx="38100" cy="491490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419100</xdr:colOff>
      <xdr:row>31</xdr:row>
      <xdr:rowOff>114300</xdr:rowOff>
    </xdr:from>
    <xdr:to>
      <xdr:col>17</xdr:col>
      <xdr:colOff>285750</xdr:colOff>
      <xdr:row>31</xdr:row>
      <xdr:rowOff>114300</xdr:rowOff>
    </xdr:to>
    <xdr:sp>
      <xdr:nvSpPr>
        <xdr:cNvPr id="12" name="Conector drept cu săgeată 74"/>
        <xdr:cNvSpPr>
          <a:spLocks/>
        </xdr:cNvSpPr>
      </xdr:nvSpPr>
      <xdr:spPr>
        <a:xfrm flipH="1" flipV="1">
          <a:off x="11325225" y="6296025"/>
          <a:ext cx="3048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66675</xdr:colOff>
      <xdr:row>15</xdr:row>
      <xdr:rowOff>219075</xdr:rowOff>
    </xdr:from>
    <xdr:to>
      <xdr:col>13</xdr:col>
      <xdr:colOff>76200</xdr:colOff>
      <xdr:row>28</xdr:row>
      <xdr:rowOff>28575</xdr:rowOff>
    </xdr:to>
    <xdr:sp>
      <xdr:nvSpPr>
        <xdr:cNvPr id="13" name="Conector drept 66"/>
        <xdr:cNvSpPr>
          <a:spLocks/>
        </xdr:cNvSpPr>
      </xdr:nvSpPr>
      <xdr:spPr>
        <a:xfrm>
          <a:off x="9315450" y="3057525"/>
          <a:ext cx="9525" cy="25812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333375</xdr:colOff>
      <xdr:row>28</xdr:row>
      <xdr:rowOff>28575</xdr:rowOff>
    </xdr:from>
    <xdr:to>
      <xdr:col>13</xdr:col>
      <xdr:colOff>57150</xdr:colOff>
      <xdr:row>28</xdr:row>
      <xdr:rowOff>28575</xdr:rowOff>
    </xdr:to>
    <xdr:sp>
      <xdr:nvSpPr>
        <xdr:cNvPr id="14" name="Conector drept cu săgeată 4"/>
        <xdr:cNvSpPr>
          <a:spLocks/>
        </xdr:cNvSpPr>
      </xdr:nvSpPr>
      <xdr:spPr>
        <a:xfrm flipH="1" flipV="1">
          <a:off x="9048750" y="5638800"/>
          <a:ext cx="2571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15</xdr:row>
      <xdr:rowOff>200025</xdr:rowOff>
    </xdr:from>
    <xdr:to>
      <xdr:col>15</xdr:col>
      <xdr:colOff>695325</xdr:colOff>
      <xdr:row>15</xdr:row>
      <xdr:rowOff>209550</xdr:rowOff>
    </xdr:to>
    <xdr:sp>
      <xdr:nvSpPr>
        <xdr:cNvPr id="15" name="Conector drept 40"/>
        <xdr:cNvSpPr>
          <a:spLocks/>
        </xdr:cNvSpPr>
      </xdr:nvSpPr>
      <xdr:spPr>
        <a:xfrm flipH="1" flipV="1">
          <a:off x="9067800" y="3038475"/>
          <a:ext cx="1276350" cy="952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36</xdr:row>
      <xdr:rowOff>133350</xdr:rowOff>
    </xdr:from>
    <xdr:to>
      <xdr:col>6</xdr:col>
      <xdr:colOff>19050</xdr:colOff>
      <xdr:row>36</xdr:row>
      <xdr:rowOff>133350</xdr:rowOff>
    </xdr:to>
    <xdr:sp>
      <xdr:nvSpPr>
        <xdr:cNvPr id="16" name="Conector drept cu săgeată 4"/>
        <xdr:cNvSpPr>
          <a:spLocks/>
        </xdr:cNvSpPr>
      </xdr:nvSpPr>
      <xdr:spPr>
        <a:xfrm>
          <a:off x="3514725" y="7439025"/>
          <a:ext cx="2667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15</xdr:row>
      <xdr:rowOff>228600</xdr:rowOff>
    </xdr:from>
    <xdr:to>
      <xdr:col>8</xdr:col>
      <xdr:colOff>342900</xdr:colOff>
      <xdr:row>27</xdr:row>
      <xdr:rowOff>133350</xdr:rowOff>
    </xdr:to>
    <xdr:sp>
      <xdr:nvSpPr>
        <xdr:cNvPr id="17" name="Conector drept 66"/>
        <xdr:cNvSpPr>
          <a:spLocks/>
        </xdr:cNvSpPr>
      </xdr:nvSpPr>
      <xdr:spPr>
        <a:xfrm flipH="1">
          <a:off x="6686550" y="3067050"/>
          <a:ext cx="9525" cy="249555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685800</xdr:colOff>
      <xdr:row>25</xdr:row>
      <xdr:rowOff>28575</xdr:rowOff>
    </xdr:from>
    <xdr:to>
      <xdr:col>15</xdr:col>
      <xdr:colOff>695325</xdr:colOff>
      <xdr:row>26</xdr:row>
      <xdr:rowOff>28575</xdr:rowOff>
    </xdr:to>
    <xdr:sp>
      <xdr:nvSpPr>
        <xdr:cNvPr id="18" name="Conector drept cu săgeată 4"/>
        <xdr:cNvSpPr>
          <a:spLocks/>
        </xdr:cNvSpPr>
      </xdr:nvSpPr>
      <xdr:spPr>
        <a:xfrm>
          <a:off x="10334625" y="5076825"/>
          <a:ext cx="9525" cy="1905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19</xdr:row>
      <xdr:rowOff>19050</xdr:rowOff>
    </xdr:from>
    <xdr:to>
      <xdr:col>18</xdr:col>
      <xdr:colOff>28575</xdr:colOff>
      <xdr:row>19</xdr:row>
      <xdr:rowOff>19050</xdr:rowOff>
    </xdr:to>
    <xdr:sp>
      <xdr:nvSpPr>
        <xdr:cNvPr id="19" name="Conector drept 40"/>
        <xdr:cNvSpPr>
          <a:spLocks/>
        </xdr:cNvSpPr>
      </xdr:nvSpPr>
      <xdr:spPr>
        <a:xfrm flipH="1">
          <a:off x="11344275" y="3724275"/>
          <a:ext cx="333375" cy="0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27</xdr:row>
      <xdr:rowOff>123825</xdr:rowOff>
    </xdr:from>
    <xdr:to>
      <xdr:col>8</xdr:col>
      <xdr:colOff>352425</xdr:colOff>
      <xdr:row>27</xdr:row>
      <xdr:rowOff>123825</xdr:rowOff>
    </xdr:to>
    <xdr:sp>
      <xdr:nvSpPr>
        <xdr:cNvPr id="20" name="Conector drept cu săgeată 4"/>
        <xdr:cNvSpPr>
          <a:spLocks/>
        </xdr:cNvSpPr>
      </xdr:nvSpPr>
      <xdr:spPr>
        <a:xfrm flipH="1">
          <a:off x="6362700" y="5553075"/>
          <a:ext cx="3429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114300</xdr:rowOff>
    </xdr:from>
    <xdr:to>
      <xdr:col>1</xdr:col>
      <xdr:colOff>295275</xdr:colOff>
      <xdr:row>27</xdr:row>
      <xdr:rowOff>114300</xdr:rowOff>
    </xdr:to>
    <xdr:sp>
      <xdr:nvSpPr>
        <xdr:cNvPr id="21" name="Conector drept cu săgeată 4"/>
        <xdr:cNvSpPr>
          <a:spLocks/>
        </xdr:cNvSpPr>
      </xdr:nvSpPr>
      <xdr:spPr>
        <a:xfrm flipV="1">
          <a:off x="295275" y="5543550"/>
          <a:ext cx="2952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31</xdr:row>
      <xdr:rowOff>142875</xdr:rowOff>
    </xdr:from>
    <xdr:to>
      <xdr:col>1</xdr:col>
      <xdr:colOff>295275</xdr:colOff>
      <xdr:row>31</xdr:row>
      <xdr:rowOff>142875</xdr:rowOff>
    </xdr:to>
    <xdr:sp>
      <xdr:nvSpPr>
        <xdr:cNvPr id="22" name="Conector drept cu săgeată 4"/>
        <xdr:cNvSpPr>
          <a:spLocks/>
        </xdr:cNvSpPr>
      </xdr:nvSpPr>
      <xdr:spPr>
        <a:xfrm flipV="1">
          <a:off x="295275" y="6324600"/>
          <a:ext cx="2952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285750</xdr:colOff>
      <xdr:row>19</xdr:row>
      <xdr:rowOff>114300</xdr:rowOff>
    </xdr:from>
    <xdr:to>
      <xdr:col>1</xdr:col>
      <xdr:colOff>9525</xdr:colOff>
      <xdr:row>31</xdr:row>
      <xdr:rowOff>142875</xdr:rowOff>
    </xdr:to>
    <xdr:sp>
      <xdr:nvSpPr>
        <xdr:cNvPr id="23" name="Conector drept 66"/>
        <xdr:cNvSpPr>
          <a:spLocks/>
        </xdr:cNvSpPr>
      </xdr:nvSpPr>
      <xdr:spPr>
        <a:xfrm flipH="1">
          <a:off x="285750" y="3819525"/>
          <a:ext cx="19050" cy="2505075"/>
        </a:xfrm>
        <a:prstGeom prst="line">
          <a:avLst/>
        </a:prstGeom>
        <a:noFill/>
        <a:ln w="936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590550</xdr:colOff>
      <xdr:row>33</xdr:row>
      <xdr:rowOff>0</xdr:rowOff>
    </xdr:from>
    <xdr:to>
      <xdr:col>15</xdr:col>
      <xdr:colOff>590550</xdr:colOff>
      <xdr:row>34</xdr:row>
      <xdr:rowOff>19050</xdr:rowOff>
    </xdr:to>
    <xdr:sp>
      <xdr:nvSpPr>
        <xdr:cNvPr id="24" name="Conector drept cu săgeată 2"/>
        <xdr:cNvSpPr>
          <a:spLocks/>
        </xdr:cNvSpPr>
      </xdr:nvSpPr>
      <xdr:spPr>
        <a:xfrm>
          <a:off x="10239375" y="6638925"/>
          <a:ext cx="0" cy="190500"/>
        </a:xfrm>
        <a:prstGeom prst="straightConnector1">
          <a:avLst/>
        </a:prstGeom>
        <a:noFill/>
        <a:ln w="6480" cmpd="sng">
          <a:solidFill>
            <a:srgbClr val="4472C4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8</xdr:row>
      <xdr:rowOff>28575</xdr:rowOff>
    </xdr:from>
    <xdr:to>
      <xdr:col>10</xdr:col>
      <xdr:colOff>847725</xdr:colOff>
      <xdr:row>9</xdr:row>
      <xdr:rowOff>57150</xdr:rowOff>
    </xdr:to>
    <xdr:sp>
      <xdr:nvSpPr>
        <xdr:cNvPr id="25" name="Conector drept cu săgeată 4"/>
        <xdr:cNvSpPr>
          <a:spLocks/>
        </xdr:cNvSpPr>
      </xdr:nvSpPr>
      <xdr:spPr>
        <a:xfrm flipH="1">
          <a:off x="7896225" y="1533525"/>
          <a:ext cx="9525" cy="2190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847725</xdr:colOff>
      <xdr:row>10</xdr:row>
      <xdr:rowOff>28575</xdr:rowOff>
    </xdr:from>
    <xdr:to>
      <xdr:col>10</xdr:col>
      <xdr:colOff>847725</xdr:colOff>
      <xdr:row>11</xdr:row>
      <xdr:rowOff>57150</xdr:rowOff>
    </xdr:to>
    <xdr:sp>
      <xdr:nvSpPr>
        <xdr:cNvPr id="26" name="Conector drept cu săgeată 4"/>
        <xdr:cNvSpPr>
          <a:spLocks/>
        </xdr:cNvSpPr>
      </xdr:nvSpPr>
      <xdr:spPr>
        <a:xfrm flipH="1">
          <a:off x="7905750" y="1914525"/>
          <a:ext cx="0" cy="21907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39</xdr:row>
      <xdr:rowOff>85725</xdr:rowOff>
    </xdr:from>
    <xdr:to>
      <xdr:col>5</xdr:col>
      <xdr:colOff>9525</xdr:colOff>
      <xdr:row>39</xdr:row>
      <xdr:rowOff>85725</xdr:rowOff>
    </xdr:to>
    <xdr:sp>
      <xdr:nvSpPr>
        <xdr:cNvPr id="27" name="Conector drept cu săgeată 58"/>
        <xdr:cNvSpPr>
          <a:spLocks/>
        </xdr:cNvSpPr>
      </xdr:nvSpPr>
      <xdr:spPr>
        <a:xfrm flipH="1">
          <a:off x="3248025" y="7981950"/>
          <a:ext cx="27622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400050</xdr:colOff>
      <xdr:row>35</xdr:row>
      <xdr:rowOff>95250</xdr:rowOff>
    </xdr:from>
    <xdr:to>
      <xdr:col>5</xdr:col>
      <xdr:colOff>9525</xdr:colOff>
      <xdr:row>35</xdr:row>
      <xdr:rowOff>95250</xdr:rowOff>
    </xdr:to>
    <xdr:sp>
      <xdr:nvSpPr>
        <xdr:cNvPr id="28" name="Conector drept cu săgeată 58"/>
        <xdr:cNvSpPr>
          <a:spLocks/>
        </xdr:cNvSpPr>
      </xdr:nvSpPr>
      <xdr:spPr>
        <a:xfrm flipH="1">
          <a:off x="3248025" y="7143750"/>
          <a:ext cx="27622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1104900</xdr:colOff>
      <xdr:row>15</xdr:row>
      <xdr:rowOff>228600</xdr:rowOff>
    </xdr:from>
    <xdr:to>
      <xdr:col>6</xdr:col>
      <xdr:colOff>1104900</xdr:colOff>
      <xdr:row>18</xdr:row>
      <xdr:rowOff>9525</xdr:rowOff>
    </xdr:to>
    <xdr:sp>
      <xdr:nvSpPr>
        <xdr:cNvPr id="29" name="Conector drept cu săgeată 50"/>
        <xdr:cNvSpPr>
          <a:spLocks/>
        </xdr:cNvSpPr>
      </xdr:nvSpPr>
      <xdr:spPr>
        <a:xfrm>
          <a:off x="4867275" y="3067050"/>
          <a:ext cx="0" cy="45720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1085850</xdr:colOff>
      <xdr:row>20</xdr:row>
      <xdr:rowOff>219075</xdr:rowOff>
    </xdr:from>
    <xdr:to>
      <xdr:col>6</xdr:col>
      <xdr:colOff>1085850</xdr:colOff>
      <xdr:row>22</xdr:row>
      <xdr:rowOff>19050</xdr:rowOff>
    </xdr:to>
    <xdr:sp>
      <xdr:nvSpPr>
        <xdr:cNvPr id="30" name="Conector drept cu săgeată 4"/>
        <xdr:cNvSpPr>
          <a:spLocks/>
        </xdr:cNvSpPr>
      </xdr:nvSpPr>
      <xdr:spPr>
        <a:xfrm>
          <a:off x="4848225" y="4152900"/>
          <a:ext cx="0" cy="20955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247650</xdr:colOff>
      <xdr:row>32</xdr:row>
      <xdr:rowOff>95250</xdr:rowOff>
    </xdr:from>
    <xdr:to>
      <xdr:col>6</xdr:col>
      <xdr:colOff>9525</xdr:colOff>
      <xdr:row>32</xdr:row>
      <xdr:rowOff>95250</xdr:rowOff>
    </xdr:to>
    <xdr:sp>
      <xdr:nvSpPr>
        <xdr:cNvPr id="31" name="Conector drept cu săgeată 4"/>
        <xdr:cNvSpPr>
          <a:spLocks/>
        </xdr:cNvSpPr>
      </xdr:nvSpPr>
      <xdr:spPr>
        <a:xfrm>
          <a:off x="3514725" y="6543675"/>
          <a:ext cx="257175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685800</xdr:colOff>
      <xdr:row>38</xdr:row>
      <xdr:rowOff>28575</xdr:rowOff>
    </xdr:from>
    <xdr:to>
      <xdr:col>15</xdr:col>
      <xdr:colOff>695325</xdr:colOff>
      <xdr:row>39</xdr:row>
      <xdr:rowOff>28575</xdr:rowOff>
    </xdr:to>
    <xdr:sp>
      <xdr:nvSpPr>
        <xdr:cNvPr id="32" name="Conector drept cu săgeată 4"/>
        <xdr:cNvSpPr>
          <a:spLocks/>
        </xdr:cNvSpPr>
      </xdr:nvSpPr>
      <xdr:spPr>
        <a:xfrm>
          <a:off x="10334625" y="7762875"/>
          <a:ext cx="9525" cy="161925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438150</xdr:colOff>
      <xdr:row>40</xdr:row>
      <xdr:rowOff>66675</xdr:rowOff>
    </xdr:from>
    <xdr:to>
      <xdr:col>17</xdr:col>
      <xdr:colOff>304800</xdr:colOff>
      <xdr:row>40</xdr:row>
      <xdr:rowOff>66675</xdr:rowOff>
    </xdr:to>
    <xdr:sp>
      <xdr:nvSpPr>
        <xdr:cNvPr id="33" name="Conector drept cu săgeată 74"/>
        <xdr:cNvSpPr>
          <a:spLocks/>
        </xdr:cNvSpPr>
      </xdr:nvSpPr>
      <xdr:spPr>
        <a:xfrm flipH="1" flipV="1">
          <a:off x="11344275" y="8124825"/>
          <a:ext cx="304800" cy="0"/>
        </a:xfrm>
        <a:prstGeom prst="straightConnector1">
          <a:avLst/>
        </a:prstGeom>
        <a:noFill/>
        <a:ln w="936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tabSelected="1" zoomScale="136" zoomScaleNormal="136" zoomScalePageLayoutView="0" workbookViewId="0" topLeftCell="A28">
      <selection activeCell="D47" sqref="D47"/>
    </sheetView>
  </sheetViews>
  <sheetFormatPr defaultColWidth="11.57421875" defaultRowHeight="15"/>
  <cols>
    <col min="1" max="1" width="4.421875" style="1" customWidth="1"/>
    <col min="2" max="2" width="4.7109375" style="1" customWidth="1"/>
    <col min="3" max="3" width="33.57421875" style="1" customWidth="1"/>
    <col min="4" max="4" width="6.28125" style="1" customWidth="1"/>
    <col min="5" max="6" width="3.7109375" style="1" customWidth="1"/>
    <col min="7" max="7" width="28.8515625" style="1" customWidth="1"/>
    <col min="8" max="8" width="10.00390625" style="1" customWidth="1"/>
    <col min="9" max="10" width="5.28125" style="1" customWidth="1"/>
    <col min="11" max="11" width="24.8515625" style="1" customWidth="1"/>
    <col min="12" max="12" width="5.00390625" style="1" customWidth="1"/>
    <col min="13" max="13" width="3.00390625" style="1" customWidth="1"/>
    <col min="14" max="14" width="2.8515625" style="1" customWidth="1"/>
    <col min="15" max="15" width="3.140625" style="1" customWidth="1"/>
    <col min="16" max="16" width="18.8515625" style="1" customWidth="1"/>
    <col min="17" max="17" width="6.57421875" style="1" customWidth="1"/>
    <col min="18" max="18" width="4.57421875" style="1" customWidth="1"/>
    <col min="19" max="254" width="8.8515625" style="1" customWidth="1"/>
  </cols>
  <sheetData>
    <row r="1" spans="2:17" ht="15" customHeight="1">
      <c r="B1" s="36" t="s">
        <v>0</v>
      </c>
      <c r="C1" s="36"/>
      <c r="D1" s="36"/>
      <c r="E1" s="36"/>
      <c r="F1" s="36"/>
      <c r="G1" s="36"/>
      <c r="H1" s="36"/>
      <c r="K1" s="3" t="s">
        <v>1</v>
      </c>
      <c r="P1" s="4"/>
      <c r="Q1" s="4"/>
    </row>
    <row r="2" spans="2:17" ht="15" customHeight="1">
      <c r="B2" s="36" t="s">
        <v>2</v>
      </c>
      <c r="C2" s="36"/>
      <c r="D2" s="36"/>
      <c r="E2" s="36"/>
      <c r="F2" s="36"/>
      <c r="G2" s="36"/>
      <c r="H2" s="36"/>
      <c r="P2" s="4"/>
      <c r="Q2" s="4"/>
    </row>
    <row r="3" spans="2:8" ht="15" customHeight="1">
      <c r="B3" s="36" t="s">
        <v>3</v>
      </c>
      <c r="C3" s="36"/>
      <c r="D3" s="36"/>
      <c r="E3" s="36"/>
      <c r="F3" s="36"/>
      <c r="G3" s="36"/>
      <c r="H3" s="36"/>
    </row>
    <row r="4" spans="2:8" ht="15" customHeight="1">
      <c r="B4" s="36" t="s">
        <v>4</v>
      </c>
      <c r="C4" s="36"/>
      <c r="D4" s="36"/>
      <c r="E4" s="36"/>
      <c r="F4" s="36"/>
      <c r="G4" s="36"/>
      <c r="H4" s="36"/>
    </row>
    <row r="5" spans="2:18" ht="15" customHeight="1">
      <c r="B5" s="37" t="s">
        <v>5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</row>
    <row r="6" spans="2:11" ht="11.25" customHeight="1">
      <c r="B6" s="2"/>
      <c r="C6" s="5"/>
      <c r="D6" s="5"/>
      <c r="E6" s="6"/>
      <c r="F6" s="5"/>
      <c r="G6" s="5"/>
      <c r="H6" s="5"/>
      <c r="K6" s="7"/>
    </row>
    <row r="7" spans="2:16" ht="17.25" customHeight="1">
      <c r="B7" s="2"/>
      <c r="C7" s="38" t="s">
        <v>6</v>
      </c>
      <c r="D7" s="38"/>
      <c r="E7" s="38"/>
      <c r="F7" s="38"/>
      <c r="G7" s="38"/>
      <c r="H7" s="9">
        <f>H8+H9</f>
        <v>24</v>
      </c>
      <c r="I7" s="10"/>
      <c r="J7" s="11"/>
      <c r="K7" s="39" t="s">
        <v>4</v>
      </c>
      <c r="L7" s="40"/>
      <c r="M7" s="40"/>
      <c r="N7" s="40"/>
      <c r="O7" s="40"/>
      <c r="P7" s="7"/>
    </row>
    <row r="8" spans="2:11" ht="15" customHeight="1">
      <c r="B8" s="2"/>
      <c r="C8" s="38" t="s">
        <v>7</v>
      </c>
      <c r="D8" s="38"/>
      <c r="E8" s="38"/>
      <c r="F8" s="38"/>
      <c r="G8" s="38"/>
      <c r="H8" s="13">
        <v>3</v>
      </c>
      <c r="K8" s="39"/>
    </row>
    <row r="9" spans="2:8" ht="15" customHeight="1">
      <c r="B9" s="2"/>
      <c r="C9" s="38" t="s">
        <v>8</v>
      </c>
      <c r="D9" s="38"/>
      <c r="E9" s="38"/>
      <c r="F9" s="38"/>
      <c r="G9" s="38"/>
      <c r="H9" s="13">
        <v>21</v>
      </c>
    </row>
    <row r="10" spans="2:11" ht="15" customHeight="1">
      <c r="B10" s="2"/>
      <c r="C10" s="38" t="s">
        <v>9</v>
      </c>
      <c r="D10" s="38"/>
      <c r="E10" s="38"/>
      <c r="F10" s="38"/>
      <c r="G10" s="38"/>
      <c r="H10" s="9">
        <f>H11+H12</f>
        <v>88</v>
      </c>
      <c r="K10" s="12" t="s">
        <v>10</v>
      </c>
    </row>
    <row r="11" spans="2:16" ht="15" customHeight="1">
      <c r="B11" s="2"/>
      <c r="C11" s="38" t="s">
        <v>11</v>
      </c>
      <c r="D11" s="38"/>
      <c r="E11" s="38"/>
      <c r="F11" s="38"/>
      <c r="G11" s="38"/>
      <c r="H11" s="13">
        <f>Q19</f>
        <v>1</v>
      </c>
      <c r="P11" s="14"/>
    </row>
    <row r="12" spans="2:16" ht="15" customHeight="1">
      <c r="B12" s="2"/>
      <c r="C12" s="38" t="s">
        <v>12</v>
      </c>
      <c r="D12" s="38"/>
      <c r="E12" s="38"/>
      <c r="F12" s="38"/>
      <c r="G12" s="38"/>
      <c r="H12" s="13">
        <v>87</v>
      </c>
      <c r="K12" s="12" t="s">
        <v>13</v>
      </c>
      <c r="M12" s="15"/>
      <c r="P12" s="14"/>
    </row>
    <row r="13" spans="2:22" ht="15" customHeight="1">
      <c r="B13" s="2"/>
      <c r="C13" s="41" t="s">
        <v>14</v>
      </c>
      <c r="D13" s="41"/>
      <c r="E13" s="41"/>
      <c r="F13" s="41"/>
      <c r="G13" s="41"/>
      <c r="H13" s="16">
        <f>+H7+H10</f>
        <v>112</v>
      </c>
      <c r="P13" s="14"/>
      <c r="T13" s="14"/>
      <c r="U13" s="14"/>
      <c r="V13" s="14"/>
    </row>
    <row r="14" spans="2:22" ht="15" customHeight="1">
      <c r="B14" s="2"/>
      <c r="C14" s="42" t="s">
        <v>15</v>
      </c>
      <c r="D14" s="42"/>
      <c r="E14" s="42"/>
      <c r="F14" s="42"/>
      <c r="G14" s="42"/>
      <c r="H14" s="17"/>
      <c r="K14" s="18"/>
      <c r="L14" s="19"/>
      <c r="P14" s="20"/>
      <c r="T14" s="14"/>
      <c r="U14" s="14"/>
      <c r="V14" s="14"/>
    </row>
    <row r="15" spans="2:22" ht="15" customHeight="1">
      <c r="B15" s="2"/>
      <c r="C15" s="21"/>
      <c r="D15" s="21"/>
      <c r="E15" s="21"/>
      <c r="F15" s="21"/>
      <c r="G15" s="21"/>
      <c r="H15" s="22"/>
      <c r="K15" s="43" t="s">
        <v>16</v>
      </c>
      <c r="L15" s="9">
        <f>1+D19+H19+Q19</f>
        <v>4</v>
      </c>
      <c r="P15" s="20"/>
      <c r="T15" s="14"/>
      <c r="U15" s="14"/>
      <c r="V15" s="14"/>
    </row>
    <row r="16" spans="2:22" ht="23.25" customHeight="1">
      <c r="B16" s="2"/>
      <c r="C16" s="21"/>
      <c r="D16" s="21"/>
      <c r="E16" s="21"/>
      <c r="F16" s="21"/>
      <c r="G16" s="23"/>
      <c r="H16" s="24"/>
      <c r="I16" s="24"/>
      <c r="J16" s="24"/>
      <c r="K16" s="43"/>
      <c r="L16" s="9">
        <f>108</f>
        <v>108</v>
      </c>
      <c r="P16" s="20"/>
      <c r="T16" s="14"/>
      <c r="U16" s="14"/>
      <c r="V16" s="14"/>
    </row>
    <row r="17" spans="7:22" ht="15" customHeight="1">
      <c r="G17" s="5"/>
      <c r="H17" s="5"/>
      <c r="K17" s="43"/>
      <c r="L17" s="9">
        <f>L15+L16</f>
        <v>112</v>
      </c>
      <c r="T17" s="14"/>
      <c r="U17" s="14"/>
      <c r="V17" s="14"/>
    </row>
    <row r="18" spans="20:22" ht="15" customHeight="1">
      <c r="T18" s="14"/>
      <c r="U18" s="14"/>
      <c r="V18" s="14"/>
    </row>
    <row r="19" spans="3:22" ht="15" customHeight="1">
      <c r="C19" s="44" t="s">
        <v>17</v>
      </c>
      <c r="D19" s="25">
        <v>1</v>
      </c>
      <c r="E19" s="7"/>
      <c r="G19" s="44" t="s">
        <v>18</v>
      </c>
      <c r="H19" s="25">
        <v>1</v>
      </c>
      <c r="I19" s="7"/>
      <c r="K19" s="45" t="s">
        <v>19</v>
      </c>
      <c r="L19" s="8">
        <v>0</v>
      </c>
      <c r="M19" s="7"/>
      <c r="N19" s="7"/>
      <c r="P19" s="44" t="s">
        <v>20</v>
      </c>
      <c r="Q19" s="25">
        <f>SUM(1+Q23,Q27,Q43)</f>
        <v>1</v>
      </c>
      <c r="T19" s="14"/>
      <c r="U19" s="14"/>
      <c r="V19" s="14"/>
    </row>
    <row r="20" spans="3:22" ht="18" customHeight="1">
      <c r="C20" s="44"/>
      <c r="D20" s="25">
        <f>D24+D28+D32</f>
        <v>18</v>
      </c>
      <c r="E20" s="7"/>
      <c r="G20" s="44"/>
      <c r="H20" s="25">
        <v>8</v>
      </c>
      <c r="K20" s="45"/>
      <c r="L20" s="8">
        <v>4</v>
      </c>
      <c r="M20" s="7"/>
      <c r="N20" s="7"/>
      <c r="P20" s="44"/>
      <c r="Q20" s="25">
        <f>SUM(Q24,Q28,Q32,Q36,Q41)</f>
        <v>44</v>
      </c>
      <c r="T20" s="14"/>
      <c r="U20" s="14"/>
      <c r="V20" s="14"/>
    </row>
    <row r="21" spans="3:17" ht="17.25" customHeight="1">
      <c r="C21" s="44"/>
      <c r="D21" s="25">
        <f>D19+D20</f>
        <v>19</v>
      </c>
      <c r="E21" s="7"/>
      <c r="G21" s="44"/>
      <c r="H21" s="25">
        <f>H19+H20</f>
        <v>9</v>
      </c>
      <c r="I21" s="7"/>
      <c r="K21" s="45"/>
      <c r="L21" s="8">
        <f>L19+L20</f>
        <v>4</v>
      </c>
      <c r="M21" s="7"/>
      <c r="N21" s="7"/>
      <c r="P21" s="44"/>
      <c r="Q21" s="25">
        <f>Q19+Q20</f>
        <v>45</v>
      </c>
    </row>
    <row r="22" spans="7:13" ht="15">
      <c r="G22" s="26"/>
      <c r="H22" s="7"/>
      <c r="K22" s="27"/>
      <c r="L22" s="7"/>
      <c r="M22" s="7"/>
    </row>
    <row r="23" spans="3:17" ht="15" customHeight="1">
      <c r="C23" s="45" t="s">
        <v>21</v>
      </c>
      <c r="D23" s="8">
        <v>0</v>
      </c>
      <c r="E23" s="7"/>
      <c r="G23" s="45" t="s">
        <v>22</v>
      </c>
      <c r="H23" s="8"/>
      <c r="I23" s="7"/>
      <c r="K23" s="45" t="s">
        <v>23</v>
      </c>
      <c r="L23" s="8">
        <v>0</v>
      </c>
      <c r="M23" s="7"/>
      <c r="N23" s="7"/>
      <c r="P23" s="45" t="s">
        <v>24</v>
      </c>
      <c r="Q23" s="8">
        <v>0</v>
      </c>
    </row>
    <row r="24" spans="3:23" ht="15">
      <c r="C24" s="45"/>
      <c r="D24" s="8">
        <v>7</v>
      </c>
      <c r="E24" s="7"/>
      <c r="G24" s="45"/>
      <c r="H24" s="8"/>
      <c r="I24" s="7"/>
      <c r="K24" s="45"/>
      <c r="L24" s="8">
        <v>3</v>
      </c>
      <c r="M24" s="7"/>
      <c r="N24" s="7"/>
      <c r="P24" s="45"/>
      <c r="Q24" s="8">
        <v>4</v>
      </c>
      <c r="T24" s="14"/>
      <c r="U24" s="14"/>
      <c r="V24" s="14"/>
      <c r="W24" s="14"/>
    </row>
    <row r="25" spans="3:24" ht="25.5" customHeight="1">
      <c r="C25" s="45"/>
      <c r="D25" s="8">
        <f>D23+D24</f>
        <v>7</v>
      </c>
      <c r="E25" s="7"/>
      <c r="G25" s="45"/>
      <c r="H25" s="8"/>
      <c r="I25" s="7"/>
      <c r="K25" s="45"/>
      <c r="L25" s="8">
        <f>L23+L24</f>
        <v>3</v>
      </c>
      <c r="M25" s="7"/>
      <c r="N25" s="7"/>
      <c r="P25" s="45"/>
      <c r="Q25" s="8">
        <f>Q23+Q24</f>
        <v>4</v>
      </c>
      <c r="T25" s="14"/>
      <c r="U25" s="28"/>
      <c r="V25" s="28"/>
      <c r="W25" s="28"/>
      <c r="X25" s="7"/>
    </row>
    <row r="26" spans="7:24" ht="15">
      <c r="G26" s="26"/>
      <c r="H26" s="7"/>
      <c r="K26" s="7"/>
      <c r="L26" s="7"/>
      <c r="M26" s="7"/>
      <c r="P26" s="26"/>
      <c r="Q26" s="7"/>
      <c r="T26" s="14"/>
      <c r="U26" s="28"/>
      <c r="V26" s="29"/>
      <c r="W26" s="7"/>
      <c r="X26" s="7"/>
    </row>
    <row r="27" spans="3:24" ht="15" customHeight="1">
      <c r="C27" s="45" t="s">
        <v>25</v>
      </c>
      <c r="D27" s="8">
        <v>0</v>
      </c>
      <c r="E27" s="7"/>
      <c r="G27" s="45" t="s">
        <v>26</v>
      </c>
      <c r="H27" s="8">
        <v>0</v>
      </c>
      <c r="I27" s="7"/>
      <c r="K27" s="45" t="s">
        <v>27</v>
      </c>
      <c r="L27" s="8">
        <v>0</v>
      </c>
      <c r="M27" s="7"/>
      <c r="N27" s="7"/>
      <c r="P27" s="45" t="s">
        <v>28</v>
      </c>
      <c r="Q27" s="8">
        <v>0</v>
      </c>
      <c r="T27" s="14"/>
      <c r="U27" s="28"/>
      <c r="V27" s="29"/>
      <c r="W27" s="7"/>
      <c r="X27" s="7"/>
    </row>
    <row r="28" spans="3:24" ht="14.25" customHeight="1">
      <c r="C28" s="45"/>
      <c r="D28" s="8">
        <v>5</v>
      </c>
      <c r="E28" s="7"/>
      <c r="G28" s="45"/>
      <c r="H28" s="8">
        <v>1</v>
      </c>
      <c r="I28" s="7"/>
      <c r="K28" s="45"/>
      <c r="L28" s="8">
        <v>6</v>
      </c>
      <c r="M28" s="7"/>
      <c r="N28" s="7"/>
      <c r="P28" s="45"/>
      <c r="Q28" s="8">
        <v>22</v>
      </c>
      <c r="T28" s="14"/>
      <c r="U28" s="28"/>
      <c r="V28" s="29"/>
      <c r="W28" s="7"/>
      <c r="X28" s="7"/>
    </row>
    <row r="29" spans="3:24" ht="22.5" customHeight="1">
      <c r="C29" s="45"/>
      <c r="D29" s="8">
        <f>D27+D28</f>
        <v>5</v>
      </c>
      <c r="E29" s="7"/>
      <c r="G29" s="45"/>
      <c r="H29" s="38">
        <f>H27+H28</f>
        <v>1</v>
      </c>
      <c r="I29" s="7"/>
      <c r="K29" s="45"/>
      <c r="L29" s="8">
        <f>L27+L28</f>
        <v>6</v>
      </c>
      <c r="M29" s="7"/>
      <c r="N29" s="7"/>
      <c r="P29" s="45"/>
      <c r="Q29" s="8">
        <f>Q27+Q28</f>
        <v>22</v>
      </c>
      <c r="U29" s="7"/>
      <c r="V29" s="7"/>
      <c r="W29" s="7"/>
      <c r="X29" s="7"/>
    </row>
    <row r="30" spans="3:17" ht="7.5" customHeight="1">
      <c r="C30" s="26"/>
      <c r="D30" s="7"/>
      <c r="E30" s="7"/>
      <c r="G30" s="45"/>
      <c r="H30" s="38"/>
      <c r="I30" s="7"/>
      <c r="K30" s="26"/>
      <c r="L30" s="7"/>
      <c r="M30" s="7"/>
      <c r="N30" s="7"/>
      <c r="P30" s="26"/>
      <c r="Q30" s="7"/>
    </row>
    <row r="31" spans="3:17" ht="15" customHeight="1">
      <c r="C31" s="45" t="s">
        <v>29</v>
      </c>
      <c r="D31" s="8">
        <v>0</v>
      </c>
      <c r="E31" s="7"/>
      <c r="G31" s="30"/>
      <c r="H31" s="7"/>
      <c r="I31" s="7"/>
      <c r="K31" s="29"/>
      <c r="L31" s="7"/>
      <c r="M31" s="7"/>
      <c r="N31" s="7"/>
      <c r="P31" s="45" t="s">
        <v>30</v>
      </c>
      <c r="Q31" s="8">
        <v>0</v>
      </c>
    </row>
    <row r="32" spans="3:17" ht="21" customHeight="1">
      <c r="C32" s="45"/>
      <c r="D32" s="8">
        <v>6</v>
      </c>
      <c r="E32" s="7"/>
      <c r="G32" s="45" t="s">
        <v>31</v>
      </c>
      <c r="H32" s="8">
        <v>0</v>
      </c>
      <c r="I32" s="7"/>
      <c r="K32" s="29"/>
      <c r="L32" s="7"/>
      <c r="M32" s="7"/>
      <c r="N32" s="7"/>
      <c r="P32" s="45"/>
      <c r="Q32" s="8">
        <v>4</v>
      </c>
    </row>
    <row r="33" spans="3:23" ht="15">
      <c r="C33" s="45"/>
      <c r="D33" s="8">
        <f>D31+D32</f>
        <v>6</v>
      </c>
      <c r="E33" s="7"/>
      <c r="G33" s="45"/>
      <c r="H33" s="8">
        <v>9</v>
      </c>
      <c r="I33" s="7"/>
      <c r="K33" s="29"/>
      <c r="L33" s="7"/>
      <c r="M33" s="7"/>
      <c r="N33" s="7"/>
      <c r="P33" s="45"/>
      <c r="Q33" s="8">
        <f>Q31+Q32</f>
        <v>4</v>
      </c>
      <c r="T33" s="14"/>
      <c r="U33" s="14"/>
      <c r="V33" s="14"/>
      <c r="W33" s="14"/>
    </row>
    <row r="34" spans="5:23" ht="13.5" customHeight="1">
      <c r="E34" s="7"/>
      <c r="G34" s="45"/>
      <c r="H34" s="8">
        <f>H32+H33</f>
        <v>9</v>
      </c>
      <c r="I34" s="7"/>
      <c r="K34" s="26"/>
      <c r="L34" s="7"/>
      <c r="M34" s="7"/>
      <c r="N34" s="7"/>
      <c r="T34" s="14"/>
      <c r="U34" s="14"/>
      <c r="V34" s="14"/>
      <c r="W34" s="14"/>
    </row>
    <row r="35" spans="3:23" ht="18.75" customHeight="1">
      <c r="C35" s="45" t="s">
        <v>32</v>
      </c>
      <c r="D35" s="8">
        <v>0</v>
      </c>
      <c r="E35" s="7"/>
      <c r="G35" s="29"/>
      <c r="H35" s="7"/>
      <c r="I35" s="7"/>
      <c r="K35" s="29"/>
      <c r="L35" s="7"/>
      <c r="M35" s="7"/>
      <c r="N35" s="7"/>
      <c r="P35" s="45" t="s">
        <v>33</v>
      </c>
      <c r="Q35" s="8">
        <v>0</v>
      </c>
      <c r="T35" s="14"/>
      <c r="U35" s="14"/>
      <c r="V35" s="14"/>
      <c r="W35" s="14"/>
    </row>
    <row r="36" spans="3:23" ht="20.25" customHeight="1">
      <c r="C36" s="45"/>
      <c r="D36" s="8">
        <v>5</v>
      </c>
      <c r="E36" s="7"/>
      <c r="G36" s="45" t="s">
        <v>34</v>
      </c>
      <c r="H36" s="8">
        <v>0</v>
      </c>
      <c r="I36" s="7"/>
      <c r="K36" s="29"/>
      <c r="L36" s="7"/>
      <c r="M36" s="7"/>
      <c r="N36" s="7"/>
      <c r="P36" s="45"/>
      <c r="Q36" s="8">
        <v>4</v>
      </c>
      <c r="T36" s="14"/>
      <c r="U36" s="14"/>
      <c r="V36" s="14"/>
      <c r="W36" s="14"/>
    </row>
    <row r="37" spans="3:23" ht="14.25" customHeight="1">
      <c r="C37" s="45"/>
      <c r="D37" s="8">
        <f>D35+D36</f>
        <v>5</v>
      </c>
      <c r="E37" s="7"/>
      <c r="G37" s="45"/>
      <c r="H37" s="8">
        <v>3</v>
      </c>
      <c r="I37" s="7"/>
      <c r="K37" s="29"/>
      <c r="L37" s="7"/>
      <c r="M37" s="7"/>
      <c r="N37" s="7"/>
      <c r="P37" s="45"/>
      <c r="Q37" s="46">
        <f>Q35+Q36</f>
        <v>4</v>
      </c>
      <c r="T37" s="14"/>
      <c r="U37" s="14"/>
      <c r="V37" s="14"/>
      <c r="W37" s="14"/>
    </row>
    <row r="38" spans="5:23" ht="19.5" customHeight="1">
      <c r="E38" s="7"/>
      <c r="G38" s="45"/>
      <c r="H38" s="8">
        <f>H36+H37</f>
        <v>3</v>
      </c>
      <c r="I38" s="7"/>
      <c r="K38" s="26"/>
      <c r="L38" s="7"/>
      <c r="M38" s="7"/>
      <c r="N38" s="7"/>
      <c r="P38" s="45"/>
      <c r="Q38" s="46"/>
      <c r="T38" s="14"/>
      <c r="U38" s="14"/>
      <c r="V38" s="14"/>
      <c r="W38" s="14"/>
    </row>
    <row r="39" spans="3:23" ht="12.75" customHeight="1">
      <c r="C39" s="45" t="s">
        <v>35</v>
      </c>
      <c r="D39" s="8">
        <v>0</v>
      </c>
      <c r="E39" s="7"/>
      <c r="G39" s="26"/>
      <c r="H39" s="7"/>
      <c r="I39" s="7"/>
      <c r="K39" s="29"/>
      <c r="L39" s="7"/>
      <c r="M39" s="7"/>
      <c r="N39" s="7"/>
      <c r="P39" s="29"/>
      <c r="Q39" s="7"/>
      <c r="R39" s="7"/>
      <c r="T39" s="14"/>
      <c r="U39" s="14"/>
      <c r="V39" s="14"/>
      <c r="W39" s="14"/>
    </row>
    <row r="40" spans="3:23" ht="12.75" customHeight="1">
      <c r="C40" s="45"/>
      <c r="D40" s="8">
        <v>8</v>
      </c>
      <c r="E40" s="7"/>
      <c r="G40" s="29"/>
      <c r="H40" s="7"/>
      <c r="I40" s="7"/>
      <c r="J40" s="7"/>
      <c r="K40" s="29"/>
      <c r="L40" s="7"/>
      <c r="M40" s="7"/>
      <c r="N40" s="7"/>
      <c r="P40" s="45" t="s">
        <v>36</v>
      </c>
      <c r="Q40" s="8">
        <v>0</v>
      </c>
      <c r="R40" s="7"/>
      <c r="T40" s="14"/>
      <c r="U40" s="14"/>
      <c r="V40" s="14"/>
      <c r="W40" s="14"/>
    </row>
    <row r="41" spans="3:23" ht="15">
      <c r="C41" s="45"/>
      <c r="D41" s="8">
        <f>D39+D40</f>
        <v>8</v>
      </c>
      <c r="E41" s="7"/>
      <c r="G41" s="29"/>
      <c r="H41" s="7"/>
      <c r="I41" s="7"/>
      <c r="J41" s="7"/>
      <c r="K41" s="29"/>
      <c r="L41" s="7"/>
      <c r="M41" s="7"/>
      <c r="N41" s="7"/>
      <c r="P41" s="45"/>
      <c r="Q41" s="8">
        <v>10</v>
      </c>
      <c r="R41" s="7"/>
      <c r="T41" s="14"/>
      <c r="U41" s="14"/>
      <c r="V41" s="14"/>
      <c r="W41" s="14"/>
    </row>
    <row r="42" spans="1:23" ht="17.25" customHeight="1">
      <c r="A42" s="7"/>
      <c r="B42" s="7"/>
      <c r="C42" s="26"/>
      <c r="D42" s="7"/>
      <c r="G42" s="29"/>
      <c r="H42" s="7"/>
      <c r="I42" s="7"/>
      <c r="J42" s="7"/>
      <c r="K42" s="7"/>
      <c r="L42" s="7"/>
      <c r="M42" s="7"/>
      <c r="N42" s="7"/>
      <c r="P42" s="45"/>
      <c r="Q42" s="8">
        <f>Q40+Q41</f>
        <v>10</v>
      </c>
      <c r="R42" s="7"/>
      <c r="T42" s="14"/>
      <c r="U42" s="14"/>
      <c r="V42" s="14"/>
      <c r="W42" s="14"/>
    </row>
    <row r="43" spans="3:23" ht="3.75" customHeight="1">
      <c r="C43" s="26"/>
      <c r="D43" s="7"/>
      <c r="E43" s="7"/>
      <c r="F43" s="7"/>
      <c r="G43" s="31"/>
      <c r="H43" s="7"/>
      <c r="I43" s="7"/>
      <c r="J43" s="7"/>
      <c r="K43" s="29"/>
      <c r="L43" s="7"/>
      <c r="M43" s="7"/>
      <c r="N43" s="7"/>
      <c r="O43" s="7"/>
      <c r="P43" s="29"/>
      <c r="Q43" s="7"/>
      <c r="T43" s="14"/>
      <c r="U43" s="14"/>
      <c r="V43" s="14"/>
      <c r="W43" s="14"/>
    </row>
    <row r="44" spans="7:17" ht="12.75" customHeight="1">
      <c r="G44" s="47" t="s">
        <v>37</v>
      </c>
      <c r="H44" s="47"/>
      <c r="K44" s="48" t="s">
        <v>38</v>
      </c>
      <c r="L44" s="48"/>
      <c r="M44" s="48"/>
      <c r="N44" s="48"/>
      <c r="O44" s="48"/>
      <c r="P44" s="48"/>
      <c r="Q44" s="7"/>
    </row>
    <row r="45" spans="3:17" ht="15.75" customHeight="1">
      <c r="C45" s="29"/>
      <c r="D45" s="7"/>
      <c r="G45" s="49" t="s">
        <v>39</v>
      </c>
      <c r="H45" s="49"/>
      <c r="K45" s="50" t="s">
        <v>40</v>
      </c>
      <c r="L45" s="50"/>
      <c r="M45" s="50"/>
      <c r="N45" s="50"/>
      <c r="O45" s="50"/>
      <c r="P45" s="50"/>
      <c r="Q45" s="7"/>
    </row>
    <row r="46" spans="3:17" ht="20.25" customHeight="1">
      <c r="C46" s="29"/>
      <c r="D46" s="7"/>
      <c r="E46" s="7"/>
      <c r="F46" s="7"/>
      <c r="G46" s="32" t="s">
        <v>41</v>
      </c>
      <c r="H46" s="32"/>
      <c r="I46" s="7"/>
      <c r="J46" s="7"/>
      <c r="K46" s="48" t="s">
        <v>42</v>
      </c>
      <c r="L46" s="48"/>
      <c r="M46" s="48"/>
      <c r="N46" s="48"/>
      <c r="O46" s="48"/>
      <c r="P46" s="48"/>
      <c r="Q46" s="7"/>
    </row>
    <row r="47" spans="3:17" ht="15">
      <c r="C47" s="29"/>
      <c r="D47" s="7"/>
      <c r="E47" s="21"/>
      <c r="F47" s="7"/>
      <c r="G47" s="29"/>
      <c r="H47" s="7"/>
      <c r="I47" s="7"/>
      <c r="J47" s="7"/>
      <c r="K47" s="29"/>
      <c r="L47" s="7"/>
      <c r="M47" s="7"/>
      <c r="N47" s="7"/>
      <c r="O47" s="7"/>
      <c r="P47" s="29"/>
      <c r="Q47" s="7"/>
    </row>
    <row r="48" spans="3:17" ht="15">
      <c r="C48" s="7"/>
      <c r="D48" s="7"/>
      <c r="E48" s="7"/>
      <c r="F48" s="7"/>
      <c r="G48" s="29"/>
      <c r="H48" s="7"/>
      <c r="I48" s="7"/>
      <c r="J48" s="7"/>
      <c r="K48" s="26"/>
      <c r="L48" s="33"/>
      <c r="M48" s="7"/>
      <c r="N48" s="7"/>
      <c r="P48" s="26"/>
      <c r="Q48" s="33"/>
    </row>
    <row r="49" spans="3:17" ht="15" customHeight="1">
      <c r="C49" s="29"/>
      <c r="D49" s="7"/>
      <c r="E49" s="21"/>
      <c r="F49" s="7"/>
      <c r="G49" s="26"/>
      <c r="H49" s="7"/>
      <c r="I49" s="7"/>
      <c r="J49" s="7"/>
      <c r="K49" s="26"/>
      <c r="L49" s="7"/>
      <c r="M49" s="7"/>
      <c r="N49" s="7"/>
      <c r="P49" s="26"/>
      <c r="Q49" s="7"/>
    </row>
    <row r="50" spans="3:17" ht="15">
      <c r="C50" s="29"/>
      <c r="D50" s="7"/>
      <c r="E50" s="21"/>
      <c r="F50" s="7"/>
      <c r="G50" s="26"/>
      <c r="H50" s="7"/>
      <c r="K50" s="26"/>
      <c r="L50" s="7"/>
      <c r="M50" s="20"/>
      <c r="P50" s="26"/>
      <c r="Q50" s="7"/>
    </row>
    <row r="51" spans="3:17" ht="12.75" customHeight="1">
      <c r="C51" s="29"/>
      <c r="D51" s="7"/>
      <c r="E51" s="7"/>
      <c r="F51" s="7"/>
      <c r="P51" s="26"/>
      <c r="Q51" s="7"/>
    </row>
    <row r="52" spans="3:6" ht="19.5" customHeight="1">
      <c r="C52" s="34"/>
      <c r="F52" s="7"/>
    </row>
    <row r="53" spans="3:6" ht="17.25" customHeight="1">
      <c r="C53" s="35"/>
      <c r="D53" s="7"/>
      <c r="E53" s="7"/>
      <c r="F53" s="21"/>
    </row>
    <row r="54" spans="4:13" ht="15" customHeight="1">
      <c r="D54" s="14"/>
      <c r="E54" s="14"/>
      <c r="F54" s="14"/>
      <c r="G54" s="14"/>
      <c r="H54" s="14"/>
      <c r="I54" s="14"/>
      <c r="K54" s="51"/>
      <c r="L54" s="51"/>
      <c r="M54" s="51"/>
    </row>
    <row r="55" spans="4:9" ht="28.5" customHeight="1">
      <c r="D55" s="14"/>
      <c r="E55" s="14"/>
      <c r="F55" s="14"/>
      <c r="G55" s="14"/>
      <c r="H55" s="14"/>
      <c r="I55" s="14"/>
    </row>
    <row r="56" spans="3:8" ht="15">
      <c r="C56" s="7"/>
      <c r="D56" s="7"/>
      <c r="E56" s="7"/>
      <c r="F56" s="7"/>
      <c r="G56" s="7"/>
      <c r="H56" s="7"/>
    </row>
    <row r="57" spans="3:8" ht="15">
      <c r="C57" s="19"/>
      <c r="D57" s="19"/>
      <c r="E57" s="7"/>
      <c r="F57" s="7"/>
      <c r="G57" s="7"/>
      <c r="H57" s="7"/>
    </row>
    <row r="58" spans="3:8" ht="15">
      <c r="C58" s="7"/>
      <c r="D58" s="7"/>
      <c r="E58" s="7"/>
      <c r="F58" s="7"/>
      <c r="G58" s="7"/>
      <c r="H58" s="7"/>
    </row>
    <row r="59" spans="3:12" ht="15">
      <c r="C59" s="14"/>
      <c r="D59" s="14"/>
      <c r="G59" s="14"/>
      <c r="H59" s="14"/>
      <c r="K59" s="14"/>
      <c r="L59" s="14"/>
    </row>
    <row r="60" spans="3:12" ht="15">
      <c r="C60" s="14"/>
      <c r="D60" s="14"/>
      <c r="G60" s="14"/>
      <c r="H60" s="14"/>
      <c r="K60" s="14"/>
      <c r="L60" s="14"/>
    </row>
    <row r="61" spans="3:12" ht="15">
      <c r="C61" s="14"/>
      <c r="D61" s="14"/>
      <c r="G61" s="14"/>
      <c r="H61" s="14"/>
      <c r="K61" s="14"/>
      <c r="L61" s="14"/>
    </row>
    <row r="70" spans="7:11" ht="15" customHeight="1">
      <c r="G70" s="40"/>
      <c r="H70" s="40"/>
      <c r="I70" s="40"/>
      <c r="J70" s="40"/>
      <c r="K70" s="7"/>
    </row>
    <row r="71" spans="7:11" ht="15">
      <c r="G71" s="7"/>
      <c r="H71" s="7"/>
      <c r="I71" s="7"/>
      <c r="J71" s="7"/>
      <c r="K71" s="7"/>
    </row>
  </sheetData>
  <sheetProtection selectLockedCells="1" selectUnlockedCells="1"/>
  <mergeCells count="45">
    <mergeCell ref="G70:J70"/>
    <mergeCell ref="G44:H44"/>
    <mergeCell ref="K44:P44"/>
    <mergeCell ref="G45:H45"/>
    <mergeCell ref="K45:P45"/>
    <mergeCell ref="K46:P46"/>
    <mergeCell ref="K54:M54"/>
    <mergeCell ref="C35:C37"/>
    <mergeCell ref="P35:P38"/>
    <mergeCell ref="G36:G38"/>
    <mergeCell ref="Q37:Q38"/>
    <mergeCell ref="C39:C41"/>
    <mergeCell ref="P40:P42"/>
    <mergeCell ref="C27:C29"/>
    <mergeCell ref="G27:G30"/>
    <mergeCell ref="K27:K29"/>
    <mergeCell ref="P27:P29"/>
    <mergeCell ref="H29:H30"/>
    <mergeCell ref="C31:C33"/>
    <mergeCell ref="P31:P33"/>
    <mergeCell ref="G32:G34"/>
    <mergeCell ref="K15:K17"/>
    <mergeCell ref="C19:C21"/>
    <mergeCell ref="G19:G21"/>
    <mergeCell ref="K19:K21"/>
    <mergeCell ref="P19:P21"/>
    <mergeCell ref="C23:C25"/>
    <mergeCell ref="G23:G25"/>
    <mergeCell ref="K23:K25"/>
    <mergeCell ref="P23:P25"/>
    <mergeCell ref="C9:G9"/>
    <mergeCell ref="C10:G10"/>
    <mergeCell ref="C11:G11"/>
    <mergeCell ref="C12:G12"/>
    <mergeCell ref="C13:G13"/>
    <mergeCell ref="C14:G14"/>
    <mergeCell ref="B1:H1"/>
    <mergeCell ref="B2:H2"/>
    <mergeCell ref="B3:H3"/>
    <mergeCell ref="B4:H4"/>
    <mergeCell ref="B5:R5"/>
    <mergeCell ref="C7:G7"/>
    <mergeCell ref="K7:K8"/>
    <mergeCell ref="L7:O7"/>
    <mergeCell ref="C8:G8"/>
  </mergeCells>
  <printOptions horizontalCentered="1"/>
  <pageMargins left="0.11805555555555555" right="0.11805555555555555" top="0.15763888888888888" bottom="0.15763888888888888" header="0.5118055555555555" footer="0.5118055555555555"/>
  <pageSetup fitToHeight="0" fitToWidth="1" horizontalDpi="600" verticalDpi="600" orientation="landscape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10" zoomScaleNormal="11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Jurist</cp:lastModifiedBy>
  <cp:lastPrinted>2024-02-09T08:59:32Z</cp:lastPrinted>
  <dcterms:modified xsi:type="dcterms:W3CDTF">2024-02-09T08:59:41Z</dcterms:modified>
  <cp:category/>
  <cp:version/>
  <cp:contentType/>
  <cp:contentStatus/>
</cp:coreProperties>
</file>