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1" activeTab="0"/>
  </bookViews>
  <sheets>
    <sheet name="Sheet1_2" sheetId="1" r:id="rId1"/>
    <sheet name="Sheet2" sheetId="2" r:id="rId2"/>
    <sheet name="Sheet3" sheetId="3" r:id="rId3"/>
  </sheets>
  <definedNames>
    <definedName name="_xlnm.Print_Area" localSheetId="0">'Sheet1_2'!$A$1:$I$92</definedName>
  </definedNames>
  <calcPr fullCalcOnLoad="1"/>
</workbook>
</file>

<file path=xl/sharedStrings.xml><?xml version="1.0" encoding="utf-8"?>
<sst xmlns="http://schemas.openxmlformats.org/spreadsheetml/2006/main" count="65" uniqueCount="58">
  <si>
    <t>Nr.   crt.</t>
  </si>
  <si>
    <t>Denumire taxa</t>
  </si>
  <si>
    <t>Taxa 2022</t>
  </si>
  <si>
    <t>Cuantum rata inflatie 5,1%</t>
  </si>
  <si>
    <t>Taxa indexata cu rata inflatiei</t>
  </si>
  <si>
    <t xml:space="preserve"> Taxa pentru autorizatia de spargere: pana la 10 mp afectati </t>
  </si>
  <si>
    <t>- peste 10 mp afectati</t>
  </si>
  <si>
    <t xml:space="preserve">   + pentru fiecare 1 mp </t>
  </si>
  <si>
    <t>Taxa pentru eliberare avize domeniul public în vederea obtinerii autorizatiei de construire;</t>
  </si>
  <si>
    <t xml:space="preserve"> Taxa pentru înregistrare vehicule ce nu se supune inmatricularii</t>
  </si>
  <si>
    <t>Taxa pentru certificat de inregistrare</t>
  </si>
  <si>
    <t>Taxa pentru placuta cu numar de înregistrare</t>
  </si>
  <si>
    <t>Taxa pentru obtinerea avizului de acces auto în zonele cu restrictii de tonaj</t>
  </si>
  <si>
    <t>Pentru autovehicule cu masa totala de la 3,5 tone  pâna la  7,5 tone inclusiv  pe zi</t>
  </si>
  <si>
    <t>pe luna</t>
  </si>
  <si>
    <t>pe an</t>
  </si>
  <si>
    <t>Pentru autovehicule cu masa totala peste  7,5  tone pâna la 16 tone inclusiv:      pe zi</t>
  </si>
  <si>
    <t xml:space="preserve"> pe luna</t>
  </si>
  <si>
    <t xml:space="preserve">  pe an</t>
  </si>
  <si>
    <t>Pentru autovehicule cu masa totala peste 16 tone pâna la  26 tone inclusiv     pe zi</t>
  </si>
  <si>
    <t>Pentru autovehicule cu masa totala peste 26 tone pâna la 40 tone inclusiv      pe zi</t>
  </si>
  <si>
    <t xml:space="preserve"> pe an</t>
  </si>
  <si>
    <t xml:space="preserve">Taxa pentru obtinerea avizului de stationare pentru încarcare – descarcare marfuri  în zonele cu restrictii de stationare / 30 minute/zi </t>
  </si>
  <si>
    <t xml:space="preserve">                    Zona A</t>
  </si>
  <si>
    <t xml:space="preserve">                     Zona B</t>
  </si>
  <si>
    <t xml:space="preserve">                     Zona C</t>
  </si>
  <si>
    <t xml:space="preserve">                     Zona D</t>
  </si>
  <si>
    <t>Eliberarea licentei de traseu pentru transportul public local 
de persoane prin curse regulate speciale / cursa</t>
  </si>
  <si>
    <t>Eliberarea licentei de traseu pentru transportul public local 
de persoane prin curse regulate/ cursa</t>
  </si>
  <si>
    <t>Eliberare autorizatie de transport</t>
  </si>
  <si>
    <t>Prelungire autorizatie de transport</t>
  </si>
  <si>
    <t>Eliberare copie conforma a autorizatiei de transport</t>
  </si>
  <si>
    <t>Modificare a autorizatie de transport</t>
  </si>
  <si>
    <t>Viza anuala copie conformă  a autorizatiei de transport</t>
  </si>
  <si>
    <t>Eliberare duplicat al autorizației de transport ocazionat de pierderea, 
sustragerea sau deteriorarea celei eliberate</t>
  </si>
  <si>
    <t>Eliberare duplicat al copie conformă a autorizatiei de transport  ocazionată de pierderea, sustragerea sau deteriorarea celei eliberate</t>
  </si>
  <si>
    <t>Eliberare duplicat al licentei de traseu pentru transportul public local 
de persoane prin curse regulate si curse regulate speciale ocazionată de pierderea, sustragerea sau deteriorarea celei eliberate</t>
  </si>
  <si>
    <t xml:space="preserve">       Operatori transport ( societati)</t>
  </si>
  <si>
    <t>Eliberare Autorizație Transport Taxi</t>
  </si>
  <si>
    <t>Prelungirea Autorizație Transport Taxi</t>
  </si>
  <si>
    <t>Eliberare Autorizație Taxi</t>
  </si>
  <si>
    <t>Prelungirea Autorizație Taxi</t>
  </si>
  <si>
    <t xml:space="preserve"> Viza Autorizație Taxi</t>
  </si>
  <si>
    <t>Duplicatul autoriza?iei de transport sau autorizației taxi</t>
  </si>
  <si>
    <t xml:space="preserve"> Înlocuirea autoturismului utilizat in regim de taxi</t>
  </si>
  <si>
    <t>Modificarea autorizației de taxi</t>
  </si>
  <si>
    <t>Modificarea autorizației transport</t>
  </si>
  <si>
    <t>Taximetrist independent (P.F.A. , I.F.)</t>
  </si>
  <si>
    <t xml:space="preserve">Prelungirea Autorizație Taxi </t>
  </si>
  <si>
    <t>Viza Autorizație Taxi</t>
  </si>
  <si>
    <t>Taxă contravaloare ecusoane</t>
  </si>
  <si>
    <t>Duplicatul autorizației de transport sau autorizatiei taxi</t>
  </si>
  <si>
    <t>Înlocuirea autoturismului utilizat in regim de taxi</t>
  </si>
  <si>
    <t>Modificarea autorizației de transport</t>
  </si>
  <si>
    <t>Sef BIMSCUPRAP</t>
  </si>
  <si>
    <t>Camelia Popa</t>
  </si>
  <si>
    <t xml:space="preserve">TAXE SPECIALE instituite de către Serviciul Investiții, Monitorizarea Serviciilor Comunitare de Utilități Publice </t>
  </si>
  <si>
    <t>Valoare LEI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</si>
</sst>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Alignment="1">
      <alignment wrapText="1"/>
      <protection/>
    </xf>
    <xf numFmtId="1" fontId="1" fillId="0" borderId="0" xfId="43" applyNumberFormat="1">
      <alignment/>
      <protection/>
    </xf>
    <xf numFmtId="4" fontId="1" fillId="0" borderId="0" xfId="43" applyNumberFormat="1" applyAlignment="1">
      <alignment wrapText="1"/>
      <protection/>
    </xf>
    <xf numFmtId="2" fontId="1" fillId="0" borderId="0" xfId="43" applyNumberFormat="1" applyAlignment="1">
      <alignment wrapText="1"/>
      <protection/>
    </xf>
    <xf numFmtId="4" fontId="1" fillId="0" borderId="0" xfId="43" applyNumberFormat="1">
      <alignment/>
      <protection/>
    </xf>
    <xf numFmtId="1" fontId="1" fillId="0" borderId="0" xfId="4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2" fillId="0" borderId="0" xfId="43" applyFont="1">
      <alignment/>
      <protection/>
    </xf>
    <xf numFmtId="1" fontId="3" fillId="0" borderId="0" xfId="43" applyNumberFormat="1" applyFont="1">
      <alignment/>
      <protection/>
    </xf>
    <xf numFmtId="2" fontId="1" fillId="0" borderId="10" xfId="43" applyNumberFormat="1" applyFont="1" applyBorder="1" applyAlignment="1">
      <alignment wrapText="1"/>
      <protection/>
    </xf>
    <xf numFmtId="0" fontId="4" fillId="0" borderId="10" xfId="43" applyFont="1" applyBorder="1">
      <alignment/>
      <protection/>
    </xf>
    <xf numFmtId="0" fontId="4" fillId="0" borderId="10" xfId="43" applyFont="1" applyBorder="1" applyAlignment="1">
      <alignment wrapText="1"/>
      <protection/>
    </xf>
    <xf numFmtId="1" fontId="4" fillId="0" borderId="10" xfId="43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1" fillId="0" borderId="10" xfId="43" applyNumberFormat="1" applyBorder="1">
      <alignment/>
      <protection/>
    </xf>
    <xf numFmtId="0" fontId="4" fillId="33" borderId="10" xfId="43" applyFont="1" applyFill="1" applyBorder="1" applyAlignment="1">
      <alignment wrapText="1"/>
      <protection/>
    </xf>
    <xf numFmtId="0" fontId="6" fillId="0" borderId="0" xfId="0" applyFont="1" applyAlignment="1">
      <alignment/>
    </xf>
    <xf numFmtId="2" fontId="1" fillId="0" borderId="0" xfId="43" applyNumberFormat="1">
      <alignment/>
      <protection/>
    </xf>
    <xf numFmtId="0" fontId="1" fillId="0" borderId="0" xfId="43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" fillId="0" borderId="0" xfId="4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43" applyAlignment="1">
      <alignment horizontal="center" vertical="center"/>
      <protection/>
    </xf>
    <xf numFmtId="0" fontId="1" fillId="0" borderId="0" xfId="43" applyAlignment="1">
      <alignment horizontal="center" vertical="center" wrapText="1"/>
      <protection/>
    </xf>
    <xf numFmtId="2" fontId="1" fillId="0" borderId="0" xfId="43" applyNumberForma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10" xfId="43" applyFont="1" applyBorder="1" applyAlignment="1">
      <alignment horizontal="center" vertical="center" wrapText="1"/>
      <protection/>
    </xf>
    <xf numFmtId="1" fontId="8" fillId="0" borderId="10" xfId="43" applyNumberFormat="1" applyFont="1" applyBorder="1" applyAlignment="1">
      <alignment horizontal="center" vertical="center" wrapText="1"/>
      <protection/>
    </xf>
    <xf numFmtId="4" fontId="8" fillId="0" borderId="10" xfId="43" applyNumberFormat="1" applyFont="1" applyBorder="1" applyAlignment="1">
      <alignment horizontal="center" vertical="center" wrapText="1"/>
      <protection/>
    </xf>
    <xf numFmtId="2" fontId="8" fillId="0" borderId="10" xfId="43" applyNumberFormat="1" applyFont="1" applyBorder="1" applyAlignment="1">
      <alignment horizontal="center" vertical="center" wrapText="1"/>
      <protection/>
    </xf>
    <xf numFmtId="0" fontId="1" fillId="0" borderId="0" xfId="43" applyFont="1" applyBorder="1" applyAlignment="1">
      <alignment horizontal="center" vertical="center" wrapText="1"/>
      <protection/>
    </xf>
    <xf numFmtId="1" fontId="1" fillId="0" borderId="0" xfId="43" applyNumberFormat="1" applyFont="1">
      <alignment/>
      <protection/>
    </xf>
    <xf numFmtId="0" fontId="5" fillId="0" borderId="10" xfId="43" applyFont="1" applyBorder="1" applyAlignment="1">
      <alignment wrapText="1"/>
      <protection/>
    </xf>
    <xf numFmtId="0" fontId="1" fillId="0" borderId="0" xfId="43" applyFont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70"/>
  <sheetViews>
    <sheetView tabSelected="1" zoomScaleSheetLayoutView="118" workbookViewId="0" topLeftCell="A52">
      <selection activeCell="R8" sqref="R8"/>
    </sheetView>
  </sheetViews>
  <sheetFormatPr defaultColWidth="11.57421875" defaultRowHeight="12.75"/>
  <cols>
    <col min="1" max="1" width="3.7109375" style="0" customWidth="1"/>
    <col min="2" max="2" width="4.00390625" style="1" customWidth="1"/>
    <col min="3" max="3" width="73.140625" style="2" customWidth="1"/>
    <col min="4" max="4" width="0" style="3" hidden="1" customWidth="1"/>
    <col min="5" max="5" width="8.7109375" style="4" hidden="1" customWidth="1"/>
    <col min="6" max="6" width="10.57421875" style="5" hidden="1" customWidth="1"/>
    <col min="7" max="7" width="8.7109375" style="4" hidden="1" customWidth="1"/>
    <col min="8" max="8" width="29.57421875" style="6" customWidth="1"/>
    <col min="9" max="9" width="0" style="1" hidden="1" customWidth="1"/>
    <col min="10" max="229" width="8.7109375" style="1" customWidth="1"/>
  </cols>
  <sheetData>
    <row r="1" spans="2:229" s="24" customFormat="1" ht="15">
      <c r="B1" s="25"/>
      <c r="C1" s="26"/>
      <c r="D1" s="25"/>
      <c r="E1" s="27"/>
      <c r="F1" s="27"/>
      <c r="G1" s="3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</row>
    <row r="2" spans="2:229" s="24" customFormat="1" ht="15">
      <c r="B2" s="28"/>
      <c r="C2" s="28"/>
      <c r="D2" s="25"/>
      <c r="E2" s="27"/>
      <c r="F2" s="27"/>
      <c r="G2" s="3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</row>
    <row r="3" spans="2:229" s="24" customFormat="1" ht="15">
      <c r="B3" s="28"/>
      <c r="C3" s="28"/>
      <c r="D3" s="25"/>
      <c r="E3" s="27"/>
      <c r="F3" s="27"/>
      <c r="G3" s="2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</row>
    <row r="4" spans="2:229" s="24" customFormat="1" ht="15">
      <c r="B4" s="28"/>
      <c r="C4" s="28"/>
      <c r="D4" s="25"/>
      <c r="E4" s="27"/>
      <c r="F4" s="27"/>
      <c r="G4" s="23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229" s="24" customFormat="1" ht="15">
      <c r="A5" s="28"/>
      <c r="B5" s="28"/>
      <c r="C5" s="28"/>
      <c r="D5" s="25"/>
      <c r="E5" s="27"/>
      <c r="F5" s="27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</row>
    <row r="6" spans="1:8" ht="16.5" customHeight="1">
      <c r="A6" s="22" t="s">
        <v>56</v>
      </c>
      <c r="B6" s="8"/>
      <c r="C6" s="9"/>
      <c r="D6" s="1"/>
      <c r="E6" s="20"/>
      <c r="F6" s="20"/>
      <c r="G6" s="21"/>
      <c r="H6" s="1"/>
    </row>
    <row r="7" spans="1:4" ht="16.5" customHeight="1">
      <c r="A7" s="19"/>
      <c r="D7" s="7"/>
    </row>
    <row r="8" spans="1:4" ht="15">
      <c r="A8" s="8"/>
      <c r="D8" s="10">
        <v>2.6</v>
      </c>
    </row>
    <row r="9" spans="2:8" ht="78" customHeight="1">
      <c r="B9" s="29" t="s">
        <v>0</v>
      </c>
      <c r="C9" s="29" t="s">
        <v>1</v>
      </c>
      <c r="D9" s="30" t="s">
        <v>2</v>
      </c>
      <c r="E9" s="31" t="s">
        <v>3</v>
      </c>
      <c r="F9" s="32" t="s">
        <v>4</v>
      </c>
      <c r="G9" s="31">
        <v>0.15</v>
      </c>
      <c r="H9" s="31" t="s">
        <v>57</v>
      </c>
    </row>
    <row r="10" spans="2:9" ht="15">
      <c r="B10" s="12">
        <v>1</v>
      </c>
      <c r="C10" s="13" t="s">
        <v>5</v>
      </c>
      <c r="D10" s="14">
        <v>68</v>
      </c>
      <c r="E10" s="15">
        <f aca="true" t="shared" si="0" ref="E10:E16">D10*5.1/100</f>
        <v>3.4679999999999995</v>
      </c>
      <c r="F10" s="11">
        <f aca="true" t="shared" si="1" ref="F10:F16">D10+E10</f>
        <v>71.468</v>
      </c>
      <c r="G10" s="16">
        <f aca="true" t="shared" si="2" ref="G10:G16">F10*0.15</f>
        <v>10.7202</v>
      </c>
      <c r="H10" s="17">
        <v>82</v>
      </c>
      <c r="I10" s="1">
        <f aca="true" t="shared" si="3" ref="I10:I16">F10+G10</f>
        <v>82.18820000000001</v>
      </c>
    </row>
    <row r="11" spans="2:9" ht="15">
      <c r="B11" s="12"/>
      <c r="C11" s="13" t="s">
        <v>6</v>
      </c>
      <c r="D11" s="14">
        <v>136</v>
      </c>
      <c r="E11" s="15">
        <f t="shared" si="0"/>
        <v>6.935999999999999</v>
      </c>
      <c r="F11" s="11">
        <f t="shared" si="1"/>
        <v>142.936</v>
      </c>
      <c r="G11" s="16">
        <f t="shared" si="2"/>
        <v>21.4404</v>
      </c>
      <c r="H11" s="17">
        <v>164</v>
      </c>
      <c r="I11" s="1">
        <f t="shared" si="3"/>
        <v>164.37640000000002</v>
      </c>
    </row>
    <row r="12" spans="2:9" ht="15">
      <c r="B12" s="12"/>
      <c r="C12" s="13" t="s">
        <v>7</v>
      </c>
      <c r="D12" s="14">
        <v>10</v>
      </c>
      <c r="E12" s="15">
        <f t="shared" si="0"/>
        <v>0.51</v>
      </c>
      <c r="F12" s="11">
        <f t="shared" si="1"/>
        <v>10.51</v>
      </c>
      <c r="G12" s="16">
        <f t="shared" si="2"/>
        <v>1.5765</v>
      </c>
      <c r="H12" s="17">
        <v>12</v>
      </c>
      <c r="I12" s="1">
        <f t="shared" si="3"/>
        <v>12.0865</v>
      </c>
    </row>
    <row r="13" spans="2:9" ht="30">
      <c r="B13" s="12">
        <v>2</v>
      </c>
      <c r="C13" s="13" t="s">
        <v>8</v>
      </c>
      <c r="D13" s="14">
        <v>23</v>
      </c>
      <c r="E13" s="15">
        <f t="shared" si="0"/>
        <v>1.173</v>
      </c>
      <c r="F13" s="11">
        <f t="shared" si="1"/>
        <v>24.173000000000002</v>
      </c>
      <c r="G13" s="16">
        <f t="shared" si="2"/>
        <v>3.62595</v>
      </c>
      <c r="H13" s="17">
        <v>28</v>
      </c>
      <c r="I13" s="1">
        <f t="shared" si="3"/>
        <v>27.79895</v>
      </c>
    </row>
    <row r="14" spans="2:9" ht="15">
      <c r="B14" s="12">
        <v>3</v>
      </c>
      <c r="C14" s="13" t="s">
        <v>9</v>
      </c>
      <c r="D14" s="14">
        <v>40</v>
      </c>
      <c r="E14" s="15">
        <f t="shared" si="0"/>
        <v>2.04</v>
      </c>
      <c r="F14" s="11">
        <f t="shared" si="1"/>
        <v>42.04</v>
      </c>
      <c r="G14" s="16">
        <f t="shared" si="2"/>
        <v>6.306</v>
      </c>
      <c r="H14" s="17">
        <v>48</v>
      </c>
      <c r="I14" s="1">
        <f t="shared" si="3"/>
        <v>48.346</v>
      </c>
    </row>
    <row r="15" spans="2:9" ht="15">
      <c r="B15" s="12">
        <v>4</v>
      </c>
      <c r="C15" s="13" t="s">
        <v>10</v>
      </c>
      <c r="D15" s="14">
        <v>29</v>
      </c>
      <c r="E15" s="15">
        <f t="shared" si="0"/>
        <v>1.4789999999999999</v>
      </c>
      <c r="F15" s="11">
        <f t="shared" si="1"/>
        <v>30.479</v>
      </c>
      <c r="G15" s="16">
        <f t="shared" si="2"/>
        <v>4.5718499999999995</v>
      </c>
      <c r="H15" s="17">
        <v>35</v>
      </c>
      <c r="I15" s="1">
        <f t="shared" si="3"/>
        <v>35.05085</v>
      </c>
    </row>
    <row r="16" spans="2:9" ht="15">
      <c r="B16" s="12">
        <v>5</v>
      </c>
      <c r="C16" s="13" t="s">
        <v>11</v>
      </c>
      <c r="D16" s="14">
        <v>34</v>
      </c>
      <c r="E16" s="15">
        <f t="shared" si="0"/>
        <v>1.7339999999999998</v>
      </c>
      <c r="F16" s="11">
        <f t="shared" si="1"/>
        <v>35.734</v>
      </c>
      <c r="G16" s="16">
        <f t="shared" si="2"/>
        <v>5.3601</v>
      </c>
      <c r="H16" s="17">
        <v>40</v>
      </c>
      <c r="I16" s="1">
        <f t="shared" si="3"/>
        <v>41.094100000000005</v>
      </c>
    </row>
    <row r="17" spans="2:8" ht="27.75" customHeight="1">
      <c r="B17" s="12">
        <v>6</v>
      </c>
      <c r="C17" s="35" t="s">
        <v>12</v>
      </c>
      <c r="D17" s="35"/>
      <c r="E17" s="15"/>
      <c r="F17" s="11"/>
      <c r="G17" s="16"/>
      <c r="H17" s="17"/>
    </row>
    <row r="18" spans="2:9" ht="32.25" customHeight="1">
      <c r="B18" s="12"/>
      <c r="C18" s="13" t="s">
        <v>13</v>
      </c>
      <c r="D18" s="14">
        <v>18</v>
      </c>
      <c r="E18" s="15">
        <f aca="true" t="shared" si="4" ref="E18:E29">D18*5.1/100</f>
        <v>0.9179999999999999</v>
      </c>
      <c r="F18" s="11">
        <f aca="true" t="shared" si="5" ref="F18:F29">D18+E18</f>
        <v>18.918</v>
      </c>
      <c r="G18" s="16">
        <f aca="true" t="shared" si="6" ref="G18:G29">F18*0.15</f>
        <v>2.8377</v>
      </c>
      <c r="H18" s="17">
        <v>22</v>
      </c>
      <c r="I18" s="1">
        <f aca="true" t="shared" si="7" ref="I18:I29">F18+G18</f>
        <v>21.755699999999997</v>
      </c>
    </row>
    <row r="19" spans="2:9" ht="17.25" customHeight="1">
      <c r="B19" s="12"/>
      <c r="C19" s="13" t="s">
        <v>14</v>
      </c>
      <c r="D19" s="14">
        <v>117</v>
      </c>
      <c r="E19" s="15">
        <f t="shared" si="4"/>
        <v>5.967</v>
      </c>
      <c r="F19" s="11">
        <f t="shared" si="5"/>
        <v>122.967</v>
      </c>
      <c r="G19" s="16">
        <f t="shared" si="6"/>
        <v>18.44505</v>
      </c>
      <c r="H19" s="17">
        <v>142</v>
      </c>
      <c r="I19" s="1">
        <f t="shared" si="7"/>
        <v>141.41205</v>
      </c>
    </row>
    <row r="20" spans="2:9" ht="15">
      <c r="B20" s="12"/>
      <c r="C20" s="13" t="s">
        <v>15</v>
      </c>
      <c r="D20" s="14">
        <v>567</v>
      </c>
      <c r="E20" s="15">
        <f t="shared" si="4"/>
        <v>28.916999999999998</v>
      </c>
      <c r="F20" s="11">
        <f t="shared" si="5"/>
        <v>595.917</v>
      </c>
      <c r="G20" s="16">
        <f t="shared" si="6"/>
        <v>89.38755</v>
      </c>
      <c r="H20" s="17">
        <v>685</v>
      </c>
      <c r="I20" s="1">
        <f t="shared" si="7"/>
        <v>685.3045500000001</v>
      </c>
    </row>
    <row r="21" spans="2:9" ht="28.5" customHeight="1">
      <c r="B21" s="12"/>
      <c r="C21" s="13" t="s">
        <v>16</v>
      </c>
      <c r="D21" s="14">
        <v>62</v>
      </c>
      <c r="E21" s="15">
        <f t="shared" si="4"/>
        <v>3.162</v>
      </c>
      <c r="F21" s="11">
        <f t="shared" si="5"/>
        <v>65.162</v>
      </c>
      <c r="G21" s="16">
        <f t="shared" si="6"/>
        <v>9.7743</v>
      </c>
      <c r="H21" s="17">
        <v>75</v>
      </c>
      <c r="I21" s="1">
        <f t="shared" si="7"/>
        <v>74.9363</v>
      </c>
    </row>
    <row r="22" spans="2:9" ht="15">
      <c r="B22" s="12"/>
      <c r="C22" s="13" t="s">
        <v>17</v>
      </c>
      <c r="D22" s="14">
        <v>567</v>
      </c>
      <c r="E22" s="15">
        <f t="shared" si="4"/>
        <v>28.916999999999998</v>
      </c>
      <c r="F22" s="11">
        <f t="shared" si="5"/>
        <v>595.917</v>
      </c>
      <c r="G22" s="16">
        <f t="shared" si="6"/>
        <v>89.38755</v>
      </c>
      <c r="H22" s="17">
        <v>685</v>
      </c>
      <c r="I22" s="1">
        <f t="shared" si="7"/>
        <v>685.3045500000001</v>
      </c>
    </row>
    <row r="23" spans="2:9" ht="15">
      <c r="B23" s="12"/>
      <c r="C23" s="13" t="s">
        <v>18</v>
      </c>
      <c r="D23" s="14">
        <v>1137</v>
      </c>
      <c r="E23" s="15">
        <f t="shared" si="4"/>
        <v>57.986999999999995</v>
      </c>
      <c r="F23" s="11">
        <f t="shared" si="5"/>
        <v>1194.987</v>
      </c>
      <c r="G23" s="16">
        <f t="shared" si="6"/>
        <v>179.24805</v>
      </c>
      <c r="H23" s="17">
        <v>1375</v>
      </c>
      <c r="I23" s="1">
        <f t="shared" si="7"/>
        <v>1374.23505</v>
      </c>
    </row>
    <row r="24" spans="2:9" ht="30.75" customHeight="1">
      <c r="B24" s="12"/>
      <c r="C24" s="13" t="s">
        <v>19</v>
      </c>
      <c r="D24" s="14">
        <v>90</v>
      </c>
      <c r="E24" s="15">
        <f t="shared" si="4"/>
        <v>4.59</v>
      </c>
      <c r="F24" s="11">
        <f t="shared" si="5"/>
        <v>94.59</v>
      </c>
      <c r="G24" s="16">
        <f t="shared" si="6"/>
        <v>14.1885</v>
      </c>
      <c r="H24" s="17">
        <v>110</v>
      </c>
      <c r="I24" s="1">
        <f t="shared" si="7"/>
        <v>108.77850000000001</v>
      </c>
    </row>
    <row r="25" spans="2:9" ht="15">
      <c r="B25" s="12"/>
      <c r="C25" s="13" t="s">
        <v>17</v>
      </c>
      <c r="D25" s="14">
        <v>907</v>
      </c>
      <c r="E25" s="15">
        <f t="shared" si="4"/>
        <v>46.257</v>
      </c>
      <c r="F25" s="11">
        <f t="shared" si="5"/>
        <v>953.257</v>
      </c>
      <c r="G25" s="16">
        <f t="shared" si="6"/>
        <v>142.98854999999998</v>
      </c>
      <c r="H25" s="17">
        <v>1100</v>
      </c>
      <c r="I25" s="1">
        <f t="shared" si="7"/>
        <v>1096.2455499999999</v>
      </c>
    </row>
    <row r="26" spans="2:9" ht="15">
      <c r="B26" s="12"/>
      <c r="C26" s="13" t="s">
        <v>15</v>
      </c>
      <c r="D26" s="14">
        <v>2840</v>
      </c>
      <c r="E26" s="15">
        <f t="shared" si="4"/>
        <v>144.83999999999997</v>
      </c>
      <c r="F26" s="11">
        <f t="shared" si="5"/>
        <v>2984.84</v>
      </c>
      <c r="G26" s="16">
        <f t="shared" si="6"/>
        <v>447.726</v>
      </c>
      <c r="H26" s="17">
        <v>3430</v>
      </c>
      <c r="I26" s="1">
        <f t="shared" si="7"/>
        <v>3432.5660000000003</v>
      </c>
    </row>
    <row r="27" spans="2:9" ht="39.75" customHeight="1">
      <c r="B27" s="12"/>
      <c r="C27" s="13" t="s">
        <v>20</v>
      </c>
      <c r="D27" s="14">
        <v>114</v>
      </c>
      <c r="E27" s="15">
        <f t="shared" si="4"/>
        <v>5.814</v>
      </c>
      <c r="F27" s="11">
        <f t="shared" si="5"/>
        <v>119.814</v>
      </c>
      <c r="G27" s="16">
        <f t="shared" si="6"/>
        <v>17.972099999999998</v>
      </c>
      <c r="H27" s="17">
        <v>138</v>
      </c>
      <c r="I27" s="1">
        <f t="shared" si="7"/>
        <v>137.78609999999998</v>
      </c>
    </row>
    <row r="28" spans="2:9" ht="15">
      <c r="B28" s="12"/>
      <c r="C28" s="13" t="s">
        <v>17</v>
      </c>
      <c r="D28" s="14">
        <v>1131</v>
      </c>
      <c r="E28" s="15">
        <f t="shared" si="4"/>
        <v>57.681</v>
      </c>
      <c r="F28" s="11">
        <f t="shared" si="5"/>
        <v>1188.681</v>
      </c>
      <c r="G28" s="16">
        <f t="shared" si="6"/>
        <v>178.30215</v>
      </c>
      <c r="H28" s="17">
        <v>1370</v>
      </c>
      <c r="I28" s="1">
        <f t="shared" si="7"/>
        <v>1366.98315</v>
      </c>
    </row>
    <row r="29" spans="2:9" ht="15">
      <c r="B29" s="12"/>
      <c r="C29" s="13" t="s">
        <v>21</v>
      </c>
      <c r="D29" s="14">
        <v>5682</v>
      </c>
      <c r="E29" s="15">
        <f t="shared" si="4"/>
        <v>289.782</v>
      </c>
      <c r="F29" s="11">
        <f t="shared" si="5"/>
        <v>5971.782</v>
      </c>
      <c r="G29" s="16">
        <f t="shared" si="6"/>
        <v>895.7673</v>
      </c>
      <c r="H29" s="17">
        <v>6870</v>
      </c>
      <c r="I29" s="1">
        <f t="shared" si="7"/>
        <v>6867.549300000001</v>
      </c>
    </row>
    <row r="30" spans="2:8" ht="29.25" customHeight="1">
      <c r="B30" s="12">
        <v>7</v>
      </c>
      <c r="C30" s="35" t="s">
        <v>22</v>
      </c>
      <c r="D30" s="35"/>
      <c r="E30" s="15"/>
      <c r="F30" s="11"/>
      <c r="G30" s="16"/>
      <c r="H30" s="17"/>
    </row>
    <row r="31" spans="2:9" ht="15">
      <c r="B31" s="12"/>
      <c r="C31" s="13" t="s">
        <v>23</v>
      </c>
      <c r="D31" s="14">
        <v>24</v>
      </c>
      <c r="E31" s="15">
        <f aca="true" t="shared" si="8" ref="E31:E44">D31*5.1/100</f>
        <v>1.224</v>
      </c>
      <c r="F31" s="11">
        <f aca="true" t="shared" si="9" ref="F31:F44">D31+E31</f>
        <v>25.224</v>
      </c>
      <c r="G31" s="16">
        <f aca="true" t="shared" si="10" ref="G31:G44">F31*0.15</f>
        <v>3.7836</v>
      </c>
      <c r="H31" s="17">
        <v>29</v>
      </c>
      <c r="I31" s="1">
        <f aca="true" t="shared" si="11" ref="I31:I44">F31+G31</f>
        <v>29.0076</v>
      </c>
    </row>
    <row r="32" spans="2:9" ht="15">
      <c r="B32" s="12"/>
      <c r="C32" s="13" t="s">
        <v>24</v>
      </c>
      <c r="D32" s="14">
        <v>18</v>
      </c>
      <c r="E32" s="15">
        <f t="shared" si="8"/>
        <v>0.9179999999999999</v>
      </c>
      <c r="F32" s="11">
        <f t="shared" si="9"/>
        <v>18.918</v>
      </c>
      <c r="G32" s="16">
        <f t="shared" si="10"/>
        <v>2.8377</v>
      </c>
      <c r="H32" s="17">
        <v>22</v>
      </c>
      <c r="I32" s="1">
        <f t="shared" si="11"/>
        <v>21.755699999999997</v>
      </c>
    </row>
    <row r="33" spans="2:9" ht="15">
      <c r="B33" s="12"/>
      <c r="C33" s="13" t="s">
        <v>25</v>
      </c>
      <c r="D33" s="14">
        <v>12</v>
      </c>
      <c r="E33" s="15">
        <f t="shared" si="8"/>
        <v>0.612</v>
      </c>
      <c r="F33" s="11">
        <f t="shared" si="9"/>
        <v>12.612</v>
      </c>
      <c r="G33" s="16">
        <f t="shared" si="10"/>
        <v>1.8918</v>
      </c>
      <c r="H33" s="17">
        <v>15</v>
      </c>
      <c r="I33" s="1">
        <f t="shared" si="11"/>
        <v>14.5038</v>
      </c>
    </row>
    <row r="34" spans="2:9" ht="15">
      <c r="B34" s="12"/>
      <c r="C34" s="13" t="s">
        <v>26</v>
      </c>
      <c r="D34" s="14">
        <v>7</v>
      </c>
      <c r="E34" s="15">
        <f t="shared" si="8"/>
        <v>0.357</v>
      </c>
      <c r="F34" s="11">
        <f t="shared" si="9"/>
        <v>7.357</v>
      </c>
      <c r="G34" s="16">
        <f t="shared" si="10"/>
        <v>1.10355</v>
      </c>
      <c r="H34" s="17">
        <v>8</v>
      </c>
      <c r="I34" s="1">
        <f t="shared" si="11"/>
        <v>8.46055</v>
      </c>
    </row>
    <row r="35" spans="2:9" ht="30">
      <c r="B35" s="12">
        <v>8</v>
      </c>
      <c r="C35" s="13" t="s">
        <v>27</v>
      </c>
      <c r="D35" s="14">
        <v>162</v>
      </c>
      <c r="E35" s="15">
        <f t="shared" si="8"/>
        <v>8.261999999999999</v>
      </c>
      <c r="F35" s="11">
        <f t="shared" si="9"/>
        <v>170.262</v>
      </c>
      <c r="G35" s="16">
        <f t="shared" si="10"/>
        <v>25.5393</v>
      </c>
      <c r="H35" s="17">
        <v>195</v>
      </c>
      <c r="I35" s="1">
        <f t="shared" si="11"/>
        <v>195.8013</v>
      </c>
    </row>
    <row r="36" spans="2:9" ht="30">
      <c r="B36" s="12">
        <f aca="true" t="shared" si="12" ref="B36:B44">1+B35</f>
        <v>9</v>
      </c>
      <c r="C36" s="13" t="s">
        <v>28</v>
      </c>
      <c r="D36" s="14">
        <v>162</v>
      </c>
      <c r="E36" s="15">
        <f t="shared" si="8"/>
        <v>8.261999999999999</v>
      </c>
      <c r="F36" s="11">
        <f t="shared" si="9"/>
        <v>170.262</v>
      </c>
      <c r="G36" s="16">
        <f t="shared" si="10"/>
        <v>25.5393</v>
      </c>
      <c r="H36" s="17">
        <v>195</v>
      </c>
      <c r="I36" s="1">
        <f t="shared" si="11"/>
        <v>195.8013</v>
      </c>
    </row>
    <row r="37" spans="2:9" ht="15">
      <c r="B37" s="12">
        <f t="shared" si="12"/>
        <v>10</v>
      </c>
      <c r="C37" s="13" t="s">
        <v>29</v>
      </c>
      <c r="D37" s="14">
        <v>435</v>
      </c>
      <c r="E37" s="15">
        <f t="shared" si="8"/>
        <v>22.185</v>
      </c>
      <c r="F37" s="11">
        <f t="shared" si="9"/>
        <v>457.185</v>
      </c>
      <c r="G37" s="16">
        <f t="shared" si="10"/>
        <v>68.57775</v>
      </c>
      <c r="H37" s="17">
        <v>525</v>
      </c>
      <c r="I37" s="1">
        <f t="shared" si="11"/>
        <v>525.76275</v>
      </c>
    </row>
    <row r="38" spans="2:9" ht="15">
      <c r="B38" s="12">
        <f t="shared" si="12"/>
        <v>11</v>
      </c>
      <c r="C38" s="13" t="s">
        <v>30</v>
      </c>
      <c r="D38" s="14">
        <v>435</v>
      </c>
      <c r="E38" s="15">
        <f t="shared" si="8"/>
        <v>22.185</v>
      </c>
      <c r="F38" s="11">
        <f t="shared" si="9"/>
        <v>457.185</v>
      </c>
      <c r="G38" s="16">
        <f t="shared" si="10"/>
        <v>68.57775</v>
      </c>
      <c r="H38" s="17">
        <v>525</v>
      </c>
      <c r="I38" s="1">
        <f t="shared" si="11"/>
        <v>525.76275</v>
      </c>
    </row>
    <row r="39" spans="2:9" ht="15">
      <c r="B39" s="12">
        <f t="shared" si="12"/>
        <v>12</v>
      </c>
      <c r="C39" s="13" t="s">
        <v>31</v>
      </c>
      <c r="D39" s="14">
        <v>316</v>
      </c>
      <c r="E39" s="15">
        <f t="shared" si="8"/>
        <v>16.116</v>
      </c>
      <c r="F39" s="11">
        <f t="shared" si="9"/>
        <v>332.116</v>
      </c>
      <c r="G39" s="16">
        <f t="shared" si="10"/>
        <v>49.8174</v>
      </c>
      <c r="H39" s="17">
        <v>382</v>
      </c>
      <c r="I39" s="1">
        <f t="shared" si="11"/>
        <v>381.9334</v>
      </c>
    </row>
    <row r="40" spans="2:9" ht="15">
      <c r="B40" s="12">
        <f t="shared" si="12"/>
        <v>13</v>
      </c>
      <c r="C40" s="13" t="s">
        <v>32</v>
      </c>
      <c r="D40" s="14">
        <v>91</v>
      </c>
      <c r="E40" s="15">
        <f t="shared" si="8"/>
        <v>4.641</v>
      </c>
      <c r="F40" s="11">
        <f t="shared" si="9"/>
        <v>95.641</v>
      </c>
      <c r="G40" s="16">
        <f t="shared" si="10"/>
        <v>14.34615</v>
      </c>
      <c r="H40" s="17">
        <v>110</v>
      </c>
      <c r="I40" s="1">
        <f t="shared" si="11"/>
        <v>109.98715</v>
      </c>
    </row>
    <row r="41" spans="2:9" ht="15">
      <c r="B41" s="12">
        <f t="shared" si="12"/>
        <v>14</v>
      </c>
      <c r="C41" s="13" t="s">
        <v>33</v>
      </c>
      <c r="D41" s="14">
        <v>153</v>
      </c>
      <c r="E41" s="15">
        <f t="shared" si="8"/>
        <v>7.803</v>
      </c>
      <c r="F41" s="11">
        <f t="shared" si="9"/>
        <v>160.803</v>
      </c>
      <c r="G41" s="16">
        <f t="shared" si="10"/>
        <v>24.120449999999998</v>
      </c>
      <c r="H41" s="17">
        <v>185</v>
      </c>
      <c r="I41" s="1">
        <f t="shared" si="11"/>
        <v>184.92345</v>
      </c>
    </row>
    <row r="42" spans="2:9" ht="30">
      <c r="B42" s="12">
        <f t="shared" si="12"/>
        <v>15</v>
      </c>
      <c r="C42" s="18" t="s">
        <v>34</v>
      </c>
      <c r="D42" s="14">
        <v>90</v>
      </c>
      <c r="E42" s="15">
        <f t="shared" si="8"/>
        <v>4.59</v>
      </c>
      <c r="F42" s="11">
        <f t="shared" si="9"/>
        <v>94.59</v>
      </c>
      <c r="G42" s="16">
        <f t="shared" si="10"/>
        <v>14.1885</v>
      </c>
      <c r="H42" s="17">
        <v>110</v>
      </c>
      <c r="I42" s="1">
        <f t="shared" si="11"/>
        <v>108.77850000000001</v>
      </c>
    </row>
    <row r="43" spans="2:9" ht="39.75" customHeight="1">
      <c r="B43" s="12">
        <f t="shared" si="12"/>
        <v>16</v>
      </c>
      <c r="C43" s="18" t="s">
        <v>35</v>
      </c>
      <c r="D43" s="14">
        <v>68</v>
      </c>
      <c r="E43" s="15">
        <f t="shared" si="8"/>
        <v>3.4679999999999995</v>
      </c>
      <c r="F43" s="11">
        <f t="shared" si="9"/>
        <v>71.468</v>
      </c>
      <c r="G43" s="16">
        <f t="shared" si="10"/>
        <v>10.7202</v>
      </c>
      <c r="H43" s="17">
        <v>82</v>
      </c>
      <c r="I43" s="1">
        <f t="shared" si="11"/>
        <v>82.18820000000001</v>
      </c>
    </row>
    <row r="44" spans="2:9" ht="46.5" customHeight="1">
      <c r="B44" s="12">
        <f t="shared" si="12"/>
        <v>17</v>
      </c>
      <c r="C44" s="13" t="s">
        <v>36</v>
      </c>
      <c r="D44" s="14">
        <v>12</v>
      </c>
      <c r="E44" s="15">
        <f t="shared" si="8"/>
        <v>0.612</v>
      </c>
      <c r="F44" s="11">
        <f t="shared" si="9"/>
        <v>12.612</v>
      </c>
      <c r="G44" s="16">
        <f t="shared" si="10"/>
        <v>1.8918</v>
      </c>
      <c r="H44" s="17">
        <v>15</v>
      </c>
      <c r="I44" s="1">
        <f t="shared" si="11"/>
        <v>14.5038</v>
      </c>
    </row>
    <row r="45" spans="2:8" ht="24.75" customHeight="1">
      <c r="B45" s="12"/>
      <c r="C45" s="35" t="s">
        <v>37</v>
      </c>
      <c r="D45" s="35"/>
      <c r="E45" s="15"/>
      <c r="F45" s="11"/>
      <c r="G45" s="16"/>
      <c r="H45" s="17"/>
    </row>
    <row r="46" spans="2:9" ht="15">
      <c r="B46" s="12">
        <v>18</v>
      </c>
      <c r="C46" s="13" t="s">
        <v>38</v>
      </c>
      <c r="D46" s="14">
        <v>613</v>
      </c>
      <c r="E46" s="15">
        <f aca="true" t="shared" si="13" ref="E46:E54">D46*5.1/100</f>
        <v>31.262999999999998</v>
      </c>
      <c r="F46" s="11">
        <f aca="true" t="shared" si="14" ref="F46:F54">D46+E46</f>
        <v>644.263</v>
      </c>
      <c r="G46" s="16">
        <f aca="true" t="shared" si="15" ref="G46:G54">F46*0.15</f>
        <v>96.63945</v>
      </c>
      <c r="H46" s="17">
        <v>740</v>
      </c>
      <c r="I46" s="1">
        <f aca="true" t="shared" si="16" ref="I46:I54">F46+G46</f>
        <v>740.90245</v>
      </c>
    </row>
    <row r="47" spans="2:9" ht="15">
      <c r="B47" s="12">
        <f aca="true" t="shared" si="17" ref="B47:B54">1+B46</f>
        <v>19</v>
      </c>
      <c r="C47" s="13" t="s">
        <v>39</v>
      </c>
      <c r="D47" s="14">
        <v>613</v>
      </c>
      <c r="E47" s="15">
        <f t="shared" si="13"/>
        <v>31.262999999999998</v>
      </c>
      <c r="F47" s="11">
        <f t="shared" si="14"/>
        <v>644.263</v>
      </c>
      <c r="G47" s="16">
        <f t="shared" si="15"/>
        <v>96.63945</v>
      </c>
      <c r="H47" s="17">
        <v>740</v>
      </c>
      <c r="I47" s="1">
        <f t="shared" si="16"/>
        <v>740.90245</v>
      </c>
    </row>
    <row r="48" spans="2:9" ht="15">
      <c r="B48" s="12">
        <f t="shared" si="17"/>
        <v>20</v>
      </c>
      <c r="C48" s="13" t="s">
        <v>40</v>
      </c>
      <c r="D48" s="14">
        <v>362</v>
      </c>
      <c r="E48" s="15">
        <f t="shared" si="13"/>
        <v>18.462</v>
      </c>
      <c r="F48" s="11">
        <f t="shared" si="14"/>
        <v>380.462</v>
      </c>
      <c r="G48" s="16">
        <f t="shared" si="15"/>
        <v>57.0693</v>
      </c>
      <c r="H48" s="17">
        <v>437</v>
      </c>
      <c r="I48" s="1">
        <f t="shared" si="16"/>
        <v>437.5313</v>
      </c>
    </row>
    <row r="49" spans="2:9" ht="15">
      <c r="B49" s="12">
        <f t="shared" si="17"/>
        <v>21</v>
      </c>
      <c r="C49" s="13" t="s">
        <v>41</v>
      </c>
      <c r="D49" s="14">
        <v>362</v>
      </c>
      <c r="E49" s="15">
        <f t="shared" si="13"/>
        <v>18.462</v>
      </c>
      <c r="F49" s="11">
        <f t="shared" si="14"/>
        <v>380.462</v>
      </c>
      <c r="G49" s="16">
        <f t="shared" si="15"/>
        <v>57.0693</v>
      </c>
      <c r="H49" s="17">
        <v>437</v>
      </c>
      <c r="I49" s="1">
        <f t="shared" si="16"/>
        <v>437.5313</v>
      </c>
    </row>
    <row r="50" spans="2:9" ht="15">
      <c r="B50" s="12">
        <f t="shared" si="17"/>
        <v>22</v>
      </c>
      <c r="C50" s="13" t="s">
        <v>42</v>
      </c>
      <c r="D50" s="14">
        <v>124</v>
      </c>
      <c r="E50" s="15">
        <f t="shared" si="13"/>
        <v>6.324</v>
      </c>
      <c r="F50" s="11">
        <f t="shared" si="14"/>
        <v>130.324</v>
      </c>
      <c r="G50" s="16">
        <f t="shared" si="15"/>
        <v>19.5486</v>
      </c>
      <c r="H50" s="17">
        <v>150</v>
      </c>
      <c r="I50" s="1">
        <f t="shared" si="16"/>
        <v>149.8726</v>
      </c>
    </row>
    <row r="51" spans="2:9" ht="15">
      <c r="B51" s="12">
        <f t="shared" si="17"/>
        <v>23</v>
      </c>
      <c r="C51" s="13" t="s">
        <v>43</v>
      </c>
      <c r="D51" s="14">
        <v>114</v>
      </c>
      <c r="E51" s="15">
        <f t="shared" si="13"/>
        <v>5.814</v>
      </c>
      <c r="F51" s="11">
        <f t="shared" si="14"/>
        <v>119.814</v>
      </c>
      <c r="G51" s="16">
        <f t="shared" si="15"/>
        <v>17.972099999999998</v>
      </c>
      <c r="H51" s="17">
        <v>138</v>
      </c>
      <c r="I51" s="1">
        <f t="shared" si="16"/>
        <v>137.78609999999998</v>
      </c>
    </row>
    <row r="52" spans="2:9" ht="15">
      <c r="B52" s="12">
        <f t="shared" si="17"/>
        <v>24</v>
      </c>
      <c r="C52" s="13" t="s">
        <v>44</v>
      </c>
      <c r="D52" s="14">
        <v>124</v>
      </c>
      <c r="E52" s="15">
        <f t="shared" si="13"/>
        <v>6.324</v>
      </c>
      <c r="F52" s="11">
        <f t="shared" si="14"/>
        <v>130.324</v>
      </c>
      <c r="G52" s="16">
        <f t="shared" si="15"/>
        <v>19.5486</v>
      </c>
      <c r="H52" s="17">
        <v>150</v>
      </c>
      <c r="I52" s="1">
        <f t="shared" si="16"/>
        <v>149.8726</v>
      </c>
    </row>
    <row r="53" spans="2:9" ht="15">
      <c r="B53" s="12">
        <f t="shared" si="17"/>
        <v>25</v>
      </c>
      <c r="C53" s="13" t="s">
        <v>45</v>
      </c>
      <c r="D53" s="14">
        <v>56</v>
      </c>
      <c r="E53" s="15">
        <f t="shared" si="13"/>
        <v>2.856</v>
      </c>
      <c r="F53" s="11">
        <f t="shared" si="14"/>
        <v>58.856</v>
      </c>
      <c r="G53" s="16">
        <f t="shared" si="15"/>
        <v>8.8284</v>
      </c>
      <c r="H53" s="17">
        <v>68</v>
      </c>
      <c r="I53" s="1">
        <f t="shared" si="16"/>
        <v>67.6844</v>
      </c>
    </row>
    <row r="54" spans="2:9" ht="15">
      <c r="B54" s="12">
        <f t="shared" si="17"/>
        <v>26</v>
      </c>
      <c r="C54" s="13" t="s">
        <v>46</v>
      </c>
      <c r="D54" s="14">
        <v>114</v>
      </c>
      <c r="E54" s="15">
        <f t="shared" si="13"/>
        <v>5.814</v>
      </c>
      <c r="F54" s="11">
        <f t="shared" si="14"/>
        <v>119.814</v>
      </c>
      <c r="G54" s="16">
        <f t="shared" si="15"/>
        <v>17.972099999999998</v>
      </c>
      <c r="H54" s="17">
        <v>138</v>
      </c>
      <c r="I54" s="1">
        <f t="shared" si="16"/>
        <v>137.78609999999998</v>
      </c>
    </row>
    <row r="55" spans="2:8" ht="23.25" customHeight="1">
      <c r="B55" s="12"/>
      <c r="C55" s="35" t="s">
        <v>47</v>
      </c>
      <c r="D55" s="35"/>
      <c r="E55" s="15"/>
      <c r="F55" s="11"/>
      <c r="G55" s="16"/>
      <c r="H55" s="17"/>
    </row>
    <row r="56" spans="2:9" ht="15">
      <c r="B56" s="12">
        <v>27</v>
      </c>
      <c r="C56" s="13" t="s">
        <v>38</v>
      </c>
      <c r="D56" s="14">
        <v>243</v>
      </c>
      <c r="E56" s="15">
        <f aca="true" t="shared" si="18" ref="E56:E65">D56*5.1/100</f>
        <v>12.392999999999999</v>
      </c>
      <c r="F56" s="11">
        <f aca="true" t="shared" si="19" ref="F56:F65">D56+E56</f>
        <v>255.393</v>
      </c>
      <c r="G56" s="16">
        <f aca="true" t="shared" si="20" ref="G56:G65">F56*0.15</f>
        <v>38.308949999999996</v>
      </c>
      <c r="H56" s="17">
        <v>295</v>
      </c>
      <c r="I56" s="1">
        <f aca="true" t="shared" si="21" ref="I56:I65">F56+G56</f>
        <v>293.70195</v>
      </c>
    </row>
    <row r="57" spans="2:9" ht="15">
      <c r="B57" s="12">
        <f aca="true" t="shared" si="22" ref="B57:B65">1+B56</f>
        <v>28</v>
      </c>
      <c r="C57" s="13" t="s">
        <v>39</v>
      </c>
      <c r="D57" s="14">
        <v>243</v>
      </c>
      <c r="E57" s="15">
        <f t="shared" si="18"/>
        <v>12.392999999999999</v>
      </c>
      <c r="F57" s="11">
        <f t="shared" si="19"/>
        <v>255.393</v>
      </c>
      <c r="G57" s="16">
        <f t="shared" si="20"/>
        <v>38.308949999999996</v>
      </c>
      <c r="H57" s="17">
        <v>295</v>
      </c>
      <c r="I57" s="1">
        <f t="shared" si="21"/>
        <v>293.70195</v>
      </c>
    </row>
    <row r="58" spans="2:9" ht="15">
      <c r="B58" s="12">
        <f t="shared" si="22"/>
        <v>29</v>
      </c>
      <c r="C58" s="13" t="s">
        <v>40</v>
      </c>
      <c r="D58" s="14">
        <v>124</v>
      </c>
      <c r="E58" s="15">
        <f t="shared" si="18"/>
        <v>6.324</v>
      </c>
      <c r="F58" s="11">
        <f t="shared" si="19"/>
        <v>130.324</v>
      </c>
      <c r="G58" s="16">
        <f t="shared" si="20"/>
        <v>19.5486</v>
      </c>
      <c r="H58" s="17">
        <v>150</v>
      </c>
      <c r="I58" s="1">
        <f t="shared" si="21"/>
        <v>149.8726</v>
      </c>
    </row>
    <row r="59" spans="2:9" ht="15">
      <c r="B59" s="12">
        <f t="shared" si="22"/>
        <v>30</v>
      </c>
      <c r="C59" s="13" t="s">
        <v>48</v>
      </c>
      <c r="D59" s="14">
        <v>124</v>
      </c>
      <c r="E59" s="15">
        <f t="shared" si="18"/>
        <v>6.324</v>
      </c>
      <c r="F59" s="11">
        <f t="shared" si="19"/>
        <v>130.324</v>
      </c>
      <c r="G59" s="16">
        <f t="shared" si="20"/>
        <v>19.5486</v>
      </c>
      <c r="H59" s="17">
        <v>150</v>
      </c>
      <c r="I59" s="1">
        <f t="shared" si="21"/>
        <v>149.8726</v>
      </c>
    </row>
    <row r="60" spans="2:9" ht="15">
      <c r="B60" s="12">
        <f t="shared" si="22"/>
        <v>31</v>
      </c>
      <c r="C60" s="13" t="s">
        <v>49</v>
      </c>
      <c r="D60" s="14">
        <v>63</v>
      </c>
      <c r="E60" s="15">
        <f t="shared" si="18"/>
        <v>3.2129999999999996</v>
      </c>
      <c r="F60" s="11">
        <f t="shared" si="19"/>
        <v>66.213</v>
      </c>
      <c r="G60" s="16">
        <f t="shared" si="20"/>
        <v>9.931949999999999</v>
      </c>
      <c r="H60" s="17">
        <v>75</v>
      </c>
      <c r="I60" s="1">
        <f t="shared" si="21"/>
        <v>76.14495</v>
      </c>
    </row>
    <row r="61" spans="2:9" ht="15">
      <c r="B61" s="12">
        <f t="shared" si="22"/>
        <v>32</v>
      </c>
      <c r="C61" s="13" t="s">
        <v>50</v>
      </c>
      <c r="D61" s="14">
        <v>68</v>
      </c>
      <c r="E61" s="15">
        <f t="shared" si="18"/>
        <v>3.4679999999999995</v>
      </c>
      <c r="F61" s="11">
        <f t="shared" si="19"/>
        <v>71.468</v>
      </c>
      <c r="G61" s="16">
        <f t="shared" si="20"/>
        <v>10.7202</v>
      </c>
      <c r="H61" s="17">
        <v>82</v>
      </c>
      <c r="I61" s="1">
        <f t="shared" si="21"/>
        <v>82.18820000000001</v>
      </c>
    </row>
    <row r="62" spans="2:9" ht="15">
      <c r="B62" s="12">
        <f t="shared" si="22"/>
        <v>33</v>
      </c>
      <c r="C62" s="13" t="s">
        <v>51</v>
      </c>
      <c r="D62" s="14">
        <v>56</v>
      </c>
      <c r="E62" s="15">
        <f t="shared" si="18"/>
        <v>2.856</v>
      </c>
      <c r="F62" s="11">
        <f t="shared" si="19"/>
        <v>58.856</v>
      </c>
      <c r="G62" s="16">
        <f t="shared" si="20"/>
        <v>8.8284</v>
      </c>
      <c r="H62" s="17">
        <v>67</v>
      </c>
      <c r="I62" s="1">
        <f t="shared" si="21"/>
        <v>67.6844</v>
      </c>
    </row>
    <row r="63" spans="2:9" ht="15">
      <c r="B63" s="12">
        <f t="shared" si="22"/>
        <v>34</v>
      </c>
      <c r="C63" s="13" t="s">
        <v>52</v>
      </c>
      <c r="D63" s="14">
        <v>63</v>
      </c>
      <c r="E63" s="15">
        <f t="shared" si="18"/>
        <v>3.2129999999999996</v>
      </c>
      <c r="F63" s="11">
        <f t="shared" si="19"/>
        <v>66.213</v>
      </c>
      <c r="G63" s="16">
        <f t="shared" si="20"/>
        <v>9.931949999999999</v>
      </c>
      <c r="H63" s="17">
        <v>76</v>
      </c>
      <c r="I63" s="1">
        <f t="shared" si="21"/>
        <v>76.14495</v>
      </c>
    </row>
    <row r="64" spans="2:9" ht="15">
      <c r="B64" s="12">
        <f t="shared" si="22"/>
        <v>35</v>
      </c>
      <c r="C64" s="13" t="s">
        <v>45</v>
      </c>
      <c r="D64" s="14">
        <v>56</v>
      </c>
      <c r="E64" s="15">
        <f t="shared" si="18"/>
        <v>2.856</v>
      </c>
      <c r="F64" s="11">
        <f t="shared" si="19"/>
        <v>58.856</v>
      </c>
      <c r="G64" s="16">
        <f t="shared" si="20"/>
        <v>8.8284</v>
      </c>
      <c r="H64" s="17">
        <v>68</v>
      </c>
      <c r="I64" s="1">
        <f t="shared" si="21"/>
        <v>67.6844</v>
      </c>
    </row>
    <row r="65" spans="2:9" ht="15">
      <c r="B65" s="12">
        <f t="shared" si="22"/>
        <v>36</v>
      </c>
      <c r="C65" s="13" t="s">
        <v>53</v>
      </c>
      <c r="D65" s="14">
        <v>56</v>
      </c>
      <c r="E65" s="15">
        <f t="shared" si="18"/>
        <v>2.856</v>
      </c>
      <c r="F65" s="11">
        <f t="shared" si="19"/>
        <v>58.856</v>
      </c>
      <c r="G65" s="16">
        <f t="shared" si="20"/>
        <v>8.8284</v>
      </c>
      <c r="H65" s="17">
        <v>68</v>
      </c>
      <c r="I65" s="1">
        <f t="shared" si="21"/>
        <v>67.6844</v>
      </c>
    </row>
    <row r="67" spans="3:4" ht="12.75" customHeight="1">
      <c r="C67" s="36"/>
      <c r="D67" s="36"/>
    </row>
    <row r="68" spans="3:4" ht="12.75" customHeight="1">
      <c r="C68" s="36"/>
      <c r="D68" s="36"/>
    </row>
    <row r="69" spans="4:7" ht="15">
      <c r="D69" s="34" t="s">
        <v>54</v>
      </c>
      <c r="E69" s="34"/>
      <c r="F69" s="34"/>
      <c r="G69" s="34"/>
    </row>
    <row r="70" ht="15">
      <c r="D70" s="3" t="s">
        <v>55</v>
      </c>
    </row>
    <row r="71" ht="15"/>
    <row r="72" ht="15"/>
    <row r="73" ht="15"/>
    <row r="74" ht="15"/>
  </sheetData>
  <sheetProtection selectLockedCells="1" selectUnlockedCells="1"/>
  <mergeCells count="8">
    <mergeCell ref="G1:G2"/>
    <mergeCell ref="D69:G69"/>
    <mergeCell ref="C17:D17"/>
    <mergeCell ref="C30:D30"/>
    <mergeCell ref="C45:D45"/>
    <mergeCell ref="C55:D55"/>
    <mergeCell ref="C67:D67"/>
    <mergeCell ref="C68:D68"/>
  </mergeCells>
  <printOptions/>
  <pageMargins left="0.31527777777777777" right="0.31527777777777777" top="0.5513888888888889" bottom="0.3541666666666667" header="0.5118055555555555" footer="0.5118055555555555"/>
  <pageSetup horizontalDpi="600" verticalDpi="600" orientation="portrait" scale="79" r:id="rId4"/>
  <rowBreaks count="1" manualBreakCount="1">
    <brk id="44" max="255" man="1"/>
  </rowBreaks>
  <colBreaks count="1" manualBreakCount="1">
    <brk id="8" max="65535" man="1"/>
  </colBreaks>
  <legacyDrawing r:id="rId3"/>
  <oleObjects>
    <oleObject progId="Word.Document.12" shapeId="520291" r:id="rId1"/>
    <oleObject progId="Word.Document.12" shapeId="52243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</cp:lastModifiedBy>
  <cp:lastPrinted>2022-12-05T08:03:48Z</cp:lastPrinted>
  <dcterms:created xsi:type="dcterms:W3CDTF">2022-12-05T07:47:21Z</dcterms:created>
  <dcterms:modified xsi:type="dcterms:W3CDTF">2022-12-05T11:38:55Z</dcterms:modified>
  <cp:category/>
  <cp:version/>
  <cp:contentType/>
  <cp:contentStatus/>
</cp:coreProperties>
</file>